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FINANČNÍ VYPOŘÁDÁNÍ DOTACÍ/"/>
    </mc:Choice>
  </mc:AlternateContent>
  <xr:revisionPtr revIDLastSave="0" documentId="8_{44022F6E-493A-4B95-823F-0F4E3A714155}" xr6:coauthVersionLast="47" xr6:coauthVersionMax="47" xr10:uidLastSave="{00000000-0000-0000-0000-000000000000}"/>
  <bookViews>
    <workbookView xWindow="-120" yWindow="-120" windowWidth="29040" windowHeight="15840" xr2:uid="{0A6D7A8E-9FE6-4C7F-9DEB-B02397102930}"/>
  </bookViews>
  <sheets>
    <sheet name="FV NPO 2025 ÚZ33093 " sheetId="1" r:id="rId1"/>
  </sheets>
  <definedNames>
    <definedName name="_xlnm._FilterDatabase" localSheetId="0" hidden="1">'FV NPO 2025 ÚZ33093 '!$C$4:$M$38</definedName>
    <definedName name="_xlnm.Print_Area" localSheetId="0">'FV NPO 2025 ÚZ33093 '!$C$1:$F$38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M11" i="1"/>
  <c r="M38" i="1" s="1"/>
  <c r="L11" i="1"/>
  <c r="L38" i="1" s="1"/>
  <c r="K11" i="1"/>
  <c r="K38" i="1" s="1"/>
  <c r="J11" i="1"/>
  <c r="J38" i="1" s="1"/>
  <c r="I11" i="1"/>
  <c r="I38" i="1" s="1"/>
  <c r="H11" i="1"/>
  <c r="H38" i="1" s="1"/>
  <c r="G11" i="1"/>
  <c r="G38" i="1" s="1"/>
</calcChain>
</file>

<file path=xl/sharedStrings.xml><?xml version="1.0" encoding="utf-8"?>
<sst xmlns="http://schemas.openxmlformats.org/spreadsheetml/2006/main" count="113" uniqueCount="111">
  <si>
    <t>Projekt Podpora rovných příležitostí - seznam podpořených škol v Libereckém kraji</t>
  </si>
  <si>
    <t>Výzvy na podporu škol s nadprůměrným zastoupením sociálně znevýhodněných žáků</t>
  </si>
  <si>
    <t>ÚZ 33093</t>
  </si>
  <si>
    <t>celkem</t>
  </si>
  <si>
    <t>pořadové č.</t>
  </si>
  <si>
    <t>číselník KÚLK</t>
  </si>
  <si>
    <t>red_izo</t>
  </si>
  <si>
    <t>Název školy</t>
  </si>
  <si>
    <t>název projektu</t>
  </si>
  <si>
    <t>Evidenční číslo projektu</t>
  </si>
  <si>
    <t>limit počtu zaměstnanců</t>
  </si>
  <si>
    <t>platy</t>
  </si>
  <si>
    <t>OON</t>
  </si>
  <si>
    <t>odvody</t>
  </si>
  <si>
    <t>FKSP</t>
  </si>
  <si>
    <t>ONIV</t>
  </si>
  <si>
    <t>Střední škola, Semily, příspěvková organizace</t>
  </si>
  <si>
    <t>Podpora škol</t>
  </si>
  <si>
    <t>0137/PODSKOL/2023</t>
  </si>
  <si>
    <t>Střední škola hospodářská a lesnická, Frýdlant, Bělíkova 1387, příspěvková organizace</t>
  </si>
  <si>
    <t>Podpora a vzdělávání žáků na frýdlantsku</t>
  </si>
  <si>
    <t>0036/PODSKOL/2023</t>
  </si>
  <si>
    <t>Střední odborná škola, Liberec, Jablonecká 999, příspěvková organizace</t>
  </si>
  <si>
    <t>Učíme se zážitkem</t>
  </si>
  <si>
    <t>0045/PODSKOL/2024</t>
  </si>
  <si>
    <t>Základní škola a Mateřská škola pro tělesně postižené, Liberec, Lužická 920/7, příspěvková organizace</t>
  </si>
  <si>
    <t>Cesta k dětem</t>
  </si>
  <si>
    <t>0096/PODSKOL/2023</t>
  </si>
  <si>
    <t>Základní škola a Mateřská škola, Jablonec nad Nisou, Kamenná 404/4, příspěvková organizace</t>
  </si>
  <si>
    <t>Šťastná škola 2022</t>
  </si>
  <si>
    <t>0058/PODSKOL/2022</t>
  </si>
  <si>
    <t>Základní škola, Tanvald, Údolí Kamenice 238, příspěvková organizace</t>
  </si>
  <si>
    <t>Škola pro život</t>
  </si>
  <si>
    <t>0275/PODSKOL/2022</t>
  </si>
  <si>
    <t>celkem KŠ</t>
  </si>
  <si>
    <t>Základní škola a Mateřská škola Barvířská, Liberec, příspěvková organizace</t>
  </si>
  <si>
    <t>Projekt ZŠ Barvířská</t>
  </si>
  <si>
    <t>0217/PODSKOL/2022</t>
  </si>
  <si>
    <t>Základní škola, Liberec, U Školy 22/6, příšpěvková organizace</t>
  </si>
  <si>
    <t>Podpora žáků se sociálním znevýhodněním</t>
  </si>
  <si>
    <t>0125/PODSKOL/2023</t>
  </si>
  <si>
    <t>Základní škola, Liberec, ul. 5. května 64/49, příspěvková organizace</t>
  </si>
  <si>
    <t>Podpora práce s heterogenními kolektivy</t>
  </si>
  <si>
    <t>0028/PODSKOL/2022</t>
  </si>
  <si>
    <t>Základní škola, Liberec, Orlí 140/7, příspěvková organizace</t>
  </si>
  <si>
    <t>ZŠ Orlí - podpora žáků</t>
  </si>
  <si>
    <t>0107/PODSKOL/2022</t>
  </si>
  <si>
    <t>Základní škola a Mateřská škola, Hrádek nad Nisou - Loučná, příspěvková organizace</t>
  </si>
  <si>
    <t>Podpora žáků</t>
  </si>
  <si>
    <t>0227/PODSKOL/2022</t>
  </si>
  <si>
    <t>Základní škola speciální, Frýdlant, okres Liberec, příspěvková organizace</t>
  </si>
  <si>
    <t>Vzdělávání bez výjimek</t>
  </si>
  <si>
    <t>0150/PODSKOL/2022</t>
  </si>
  <si>
    <t>Základní škola, Základní umělecká škola a Mateřská škola, Frýdlant, okres Liberec, příspěvková organizace</t>
  </si>
  <si>
    <t>Podpora sociálně znevýhodněných žáků v ZŠ Frýdlant</t>
  </si>
  <si>
    <t>0202/PODSKOL/2022</t>
  </si>
  <si>
    <t>Základní škola a mateřská škola, Bulovka, okres Liberec, příspěvková organizace</t>
  </si>
  <si>
    <t>"Výzva podpora škol NPO - žádost o dotaci."</t>
  </si>
  <si>
    <t>0206/PODSKOL/2022</t>
  </si>
  <si>
    <t>Základní škola a mateřská škola Jindřichovice pod Smrkem, příspěvková organizace</t>
  </si>
  <si>
    <t>Podpora do budoucna ZŠ Jindřichovice</t>
  </si>
  <si>
    <t>0209/PODSKOL/2022</t>
  </si>
  <si>
    <t>Základní škola, Lázně Libverda, okres Liberec - příspěvková organizace</t>
  </si>
  <si>
    <t>Všichni společně</t>
  </si>
  <si>
    <t>0150/PODSKOL/2023</t>
  </si>
  <si>
    <t>Základní škola Nové Město pod Smrkem, příspěvková organizace</t>
  </si>
  <si>
    <t>podpora školy</t>
  </si>
  <si>
    <t>0222/PODSKOL/2022</t>
  </si>
  <si>
    <t>Základní škola Jablonec nad Nisou, 5. května 76, příspěvková organizace</t>
  </si>
  <si>
    <t>Aktivní škola</t>
  </si>
  <si>
    <t>0012/PODSKOL/2022</t>
  </si>
  <si>
    <t>Masarykova základní škola Tanvald, příspěvková organizace</t>
  </si>
  <si>
    <t>NPO podpora žáků</t>
  </si>
  <si>
    <t>0112/PODSKOL/2022</t>
  </si>
  <si>
    <t>Základní škola Tanvald, Sportovní 576, příspěvková organizace</t>
  </si>
  <si>
    <t>Výzva NPO Základní škola Tanvald, Sportovní 576, příspěvková organizace</t>
  </si>
  <si>
    <t>0041/PODSKOL/2022</t>
  </si>
  <si>
    <t>Základní škola a mateřská škola Desná, okres Jablonec nad Nisou, příspěvková organizace</t>
  </si>
  <si>
    <t>Podpora školy</t>
  </si>
  <si>
    <t>0037/PODSKOL/2022</t>
  </si>
  <si>
    <t>Základní škola a Mateřská škola Velké Hamry, příspěvková organizace</t>
  </si>
  <si>
    <t>Podpora a posílení ZŠ Velké Hamry při práci s žáky se socioekonomickým znevýhodněním a heterogenními kolektivy</t>
  </si>
  <si>
    <t>0004/PODSKOL/2024</t>
  </si>
  <si>
    <t>Základní škola, Česká Lípa, 28. října 2733, příspěvková organizace</t>
  </si>
  <si>
    <t>Podpora znevýhodněných žáků na ZŠ Špičák Česká Lípa</t>
  </si>
  <si>
    <t>0028/PODSKOL/2023</t>
  </si>
  <si>
    <t>Základní škola, Česká Lípa, Školní 2520, příspěvková organizace</t>
  </si>
  <si>
    <t>Sever pomáhá</t>
  </si>
  <si>
    <t>0048/PODSKOL/2022</t>
  </si>
  <si>
    <t>Základní škola, Praktická škola a Mateřská škola, Česká Lípa, Moskevská 679, příspěvková organizace</t>
  </si>
  <si>
    <t>3.2.2 Podpora škol se sociálně znevýhodněnými žáky</t>
  </si>
  <si>
    <t>0095/PODSKOL/2023</t>
  </si>
  <si>
    <t>podpora škol se sociálně znevýhodněnými žáky</t>
  </si>
  <si>
    <t>0062/PODSKOL/2024</t>
  </si>
  <si>
    <t>Základní škola a Mateřská škola Mírová 81, Mimoň, příspěvková organizace</t>
  </si>
  <si>
    <t xml:space="preserve">Spolu to zvládneme </t>
  </si>
  <si>
    <t>0200/PODSKOL/2022</t>
  </si>
  <si>
    <t>Základní škola a mateřská škola, Střáž pod Ralskem, příspěvková organizace</t>
  </si>
  <si>
    <t>Podpora žáků školy ve Stráži pod Ralskem</t>
  </si>
  <si>
    <t>0081/PODSKOL/2023</t>
  </si>
  <si>
    <t>Základní škola Nový Bor, Generála Svobody 114, okres Česká Lípa, příspěvková organizace</t>
  </si>
  <si>
    <t>Táhneme za jeden provaz</t>
  </si>
  <si>
    <t>0003/PODSKOL/2024</t>
  </si>
  <si>
    <t>Základní škola praktická a speciální Semily, příspěvková organizace</t>
  </si>
  <si>
    <t>3.2.2 Podpora škol se sociálně znevýhodněnými žáky_2023</t>
  </si>
  <si>
    <t>0038/PODSKOL/2023</t>
  </si>
  <si>
    <t>Základní škola a základní škola speciální Lomnice nad Popelkou, příspěvková organizace</t>
  </si>
  <si>
    <t>Inovace speciálního vzdělávání</t>
  </si>
  <si>
    <t>0160/PODSKOL/2023</t>
  </si>
  <si>
    <t>celkem OŠ</t>
  </si>
  <si>
    <t>CELKEM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</si>
</sst>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1" fillId="0" borderId="0" xfId="0" applyNumberFormat="1" applyFont="1"/>
    <xf numFmtId="1" fontId="1" fillId="0" borderId="0" xfId="0" applyNumberFormat="1" applyFont="1"/>
    <xf numFmtId="1" fontId="2" fillId="0" borderId="0" xfId="0" applyNumberFormat="1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1" fontId="4" fillId="0" borderId="0" xfId="0" applyNumberFormat="1" applyFont="1"/>
    <xf numFmtId="1" fontId="3" fillId="0" borderId="0" xfId="0" applyNumberFormat="1" applyFont="1"/>
    <xf numFmtId="0" fontId="5" fillId="2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3" borderId="1" xfId="0" applyFont="1" applyFill="1" applyBorder="1"/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/>
    <xf numFmtId="4" fontId="3" fillId="3" borderId="1" xfId="0" applyNumberFormat="1" applyFont="1" applyFill="1" applyBorder="1"/>
    <xf numFmtId="3" fontId="3" fillId="3" borderId="1" xfId="0" applyNumberFormat="1" applyFont="1" applyFill="1" applyBorder="1"/>
    <xf numFmtId="0" fontId="3" fillId="3" borderId="0" xfId="0" applyFont="1" applyFill="1"/>
    <xf numFmtId="14" fontId="1" fillId="0" borderId="0" xfId="0" applyNumberFormat="1" applyFont="1"/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B3F1-1F51-4DFD-82AA-22708793169E}">
  <sheetPr>
    <pageSetUpPr fitToPage="1"/>
  </sheetPr>
  <dimension ref="A1:M40"/>
  <sheetViews>
    <sheetView tabSelected="1" zoomScaleNormal="100" workbookViewId="0">
      <pane xSplit="4" ySplit="4" topLeftCell="E5" activePane="bottomRight" state="frozen"/>
      <selection pane="topRight" activeCell="G1" sqref="G1"/>
      <selection pane="bottomLeft" activeCell="A5" sqref="A5"/>
      <selection pane="bottomRight" activeCell="D43" sqref="D43"/>
    </sheetView>
  </sheetViews>
  <sheetFormatPr defaultRowHeight="12" x14ac:dyDescent="0.2"/>
  <cols>
    <col min="1" max="1" width="5.28515625" style="1" customWidth="1"/>
    <col min="2" max="2" width="7" style="1" customWidth="1"/>
    <col min="3" max="3" width="11" style="1" customWidth="1"/>
    <col min="4" max="4" width="74.5703125" style="1" customWidth="1"/>
    <col min="5" max="5" width="24.7109375" style="1" customWidth="1"/>
    <col min="6" max="6" width="19.140625" style="1" customWidth="1"/>
    <col min="7" max="7" width="7.140625" style="2" customWidth="1"/>
    <col min="8" max="9" width="10.140625" style="3" bestFit="1" customWidth="1"/>
    <col min="10" max="10" width="12" style="3" bestFit="1" customWidth="1"/>
    <col min="11" max="11" width="8" style="3" customWidth="1"/>
    <col min="12" max="12" width="10.5703125" style="3" bestFit="1" customWidth="1"/>
    <col min="13" max="13" width="12.28515625" style="4" bestFit="1" customWidth="1"/>
    <col min="14" max="16384" width="9.140625" style="1"/>
  </cols>
  <sheetData>
    <row r="1" spans="1:13" x14ac:dyDescent="0.2">
      <c r="A1" s="1" t="s">
        <v>0</v>
      </c>
    </row>
    <row r="2" spans="1:13" s="6" customFormat="1" ht="12.75" x14ac:dyDescent="0.2">
      <c r="A2" s="5" t="s">
        <v>1</v>
      </c>
      <c r="G2" s="7"/>
      <c r="H2" s="8"/>
      <c r="I2" s="8"/>
      <c r="J2" s="8"/>
      <c r="K2" s="8"/>
      <c r="L2" s="8"/>
      <c r="M2" s="9"/>
    </row>
    <row r="3" spans="1:13" ht="15.75" x14ac:dyDescent="0.2">
      <c r="A3" s="1" t="s">
        <v>2</v>
      </c>
      <c r="G3" s="10" t="s">
        <v>3</v>
      </c>
      <c r="H3" s="10"/>
      <c r="I3" s="10"/>
      <c r="J3" s="10"/>
      <c r="K3" s="10"/>
      <c r="L3" s="10"/>
      <c r="M3" s="10"/>
    </row>
    <row r="4" spans="1:13" s="16" customFormat="1" ht="45" x14ac:dyDescent="0.25">
      <c r="A4" s="11" t="s">
        <v>4</v>
      </c>
      <c r="B4" s="11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3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5" t="s">
        <v>3</v>
      </c>
    </row>
    <row r="5" spans="1:13" s="24" customFormat="1" x14ac:dyDescent="0.25">
      <c r="A5" s="17">
        <v>27</v>
      </c>
      <c r="B5" s="17">
        <v>1434</v>
      </c>
      <c r="C5" s="18">
        <v>600170896</v>
      </c>
      <c r="D5" s="19" t="s">
        <v>16</v>
      </c>
      <c r="E5" s="20" t="s">
        <v>17</v>
      </c>
      <c r="F5" s="19" t="s">
        <v>18</v>
      </c>
      <c r="G5" s="21">
        <v>0.7</v>
      </c>
      <c r="H5" s="22">
        <v>190000</v>
      </c>
      <c r="I5" s="22">
        <v>1017925</v>
      </c>
      <c r="J5" s="22">
        <v>373340</v>
      </c>
      <c r="K5" s="22">
        <v>1900</v>
      </c>
      <c r="L5" s="22">
        <v>2600255</v>
      </c>
      <c r="M5" s="23">
        <v>4183420</v>
      </c>
    </row>
    <row r="6" spans="1:13" s="24" customFormat="1" x14ac:dyDescent="0.25">
      <c r="A6" s="17">
        <v>34</v>
      </c>
      <c r="B6" s="17">
        <v>1448</v>
      </c>
      <c r="C6" s="18">
        <v>600010678</v>
      </c>
      <c r="D6" s="19" t="s">
        <v>19</v>
      </c>
      <c r="E6" s="20" t="s">
        <v>20</v>
      </c>
      <c r="F6" s="19" t="s">
        <v>21</v>
      </c>
      <c r="G6" s="21">
        <v>3.9</v>
      </c>
      <c r="H6" s="22">
        <v>1397520</v>
      </c>
      <c r="I6" s="22">
        <v>1135809</v>
      </c>
      <c r="J6" s="22">
        <v>483819</v>
      </c>
      <c r="K6" s="22">
        <v>16493</v>
      </c>
      <c r="L6" s="22">
        <v>1607299</v>
      </c>
      <c r="M6" s="23">
        <v>4640940</v>
      </c>
    </row>
    <row r="7" spans="1:13" s="24" customFormat="1" x14ac:dyDescent="0.25">
      <c r="A7" s="17">
        <v>35</v>
      </c>
      <c r="B7" s="17">
        <v>1450</v>
      </c>
      <c r="C7" s="18">
        <v>600023460</v>
      </c>
      <c r="D7" s="19" t="s">
        <v>22</v>
      </c>
      <c r="E7" s="20" t="s">
        <v>23</v>
      </c>
      <c r="F7" s="19" t="s">
        <v>24</v>
      </c>
      <c r="G7" s="21">
        <v>0</v>
      </c>
      <c r="H7" s="22">
        <v>0</v>
      </c>
      <c r="I7" s="22">
        <v>538963</v>
      </c>
      <c r="J7" s="22">
        <v>3427</v>
      </c>
      <c r="K7" s="22">
        <v>0</v>
      </c>
      <c r="L7" s="22">
        <v>1289616</v>
      </c>
      <c r="M7" s="23">
        <v>1832006</v>
      </c>
    </row>
    <row r="8" spans="1:13" s="24" customFormat="1" x14ac:dyDescent="0.25">
      <c r="A8" s="17">
        <v>38</v>
      </c>
      <c r="B8" s="17">
        <v>1456</v>
      </c>
      <c r="C8" s="18">
        <v>600023427</v>
      </c>
      <c r="D8" s="19" t="s">
        <v>25</v>
      </c>
      <c r="E8" s="20" t="s">
        <v>26</v>
      </c>
      <c r="F8" s="19" t="s">
        <v>27</v>
      </c>
      <c r="G8" s="21">
        <v>0</v>
      </c>
      <c r="H8" s="22">
        <v>0</v>
      </c>
      <c r="I8" s="22">
        <v>373545</v>
      </c>
      <c r="J8" s="22">
        <v>0</v>
      </c>
      <c r="K8" s="22">
        <v>0</v>
      </c>
      <c r="L8" s="22">
        <v>2379425</v>
      </c>
      <c r="M8" s="23">
        <v>2752970</v>
      </c>
    </row>
    <row r="9" spans="1:13" s="24" customFormat="1" x14ac:dyDescent="0.25">
      <c r="A9" s="17">
        <v>42</v>
      </c>
      <c r="B9" s="17">
        <v>1462</v>
      </c>
      <c r="C9" s="18">
        <v>600023320</v>
      </c>
      <c r="D9" s="19" t="s">
        <v>28</v>
      </c>
      <c r="E9" s="20" t="s">
        <v>29</v>
      </c>
      <c r="F9" s="19" t="s">
        <v>30</v>
      </c>
      <c r="G9" s="21">
        <v>3.5999999999999996</v>
      </c>
      <c r="H9" s="22">
        <v>1094189</v>
      </c>
      <c r="I9" s="22">
        <v>470802</v>
      </c>
      <c r="J9" s="22">
        <v>296047</v>
      </c>
      <c r="K9" s="22">
        <v>14690</v>
      </c>
      <c r="L9" s="22">
        <v>534000</v>
      </c>
      <c r="M9" s="23">
        <v>2409728</v>
      </c>
    </row>
    <row r="10" spans="1:13" s="24" customFormat="1" x14ac:dyDescent="0.25">
      <c r="A10" s="17">
        <v>43</v>
      </c>
      <c r="B10" s="17">
        <v>1463</v>
      </c>
      <c r="C10" s="18">
        <v>600023354</v>
      </c>
      <c r="D10" s="19" t="s">
        <v>31</v>
      </c>
      <c r="E10" s="20" t="s">
        <v>32</v>
      </c>
      <c r="F10" s="19" t="s">
        <v>33</v>
      </c>
      <c r="G10" s="21">
        <v>1.7999999999999998</v>
      </c>
      <c r="H10" s="22">
        <v>546586</v>
      </c>
      <c r="I10" s="22">
        <v>293146</v>
      </c>
      <c r="J10" s="22">
        <v>184746</v>
      </c>
      <c r="K10" s="22">
        <v>7542</v>
      </c>
      <c r="L10" s="22">
        <v>247559</v>
      </c>
      <c r="M10" s="23">
        <v>1279579</v>
      </c>
    </row>
    <row r="11" spans="1:13" s="32" customFormat="1" ht="12.75" x14ac:dyDescent="0.25">
      <c r="A11" s="25"/>
      <c r="B11" s="26" t="s">
        <v>34</v>
      </c>
      <c r="C11" s="27"/>
      <c r="D11" s="28"/>
      <c r="E11" s="29"/>
      <c r="F11" s="28"/>
      <c r="G11" s="30">
        <f t="shared" ref="G11:M11" si="0">SUM(G5:G10)</f>
        <v>10</v>
      </c>
      <c r="H11" s="31">
        <f t="shared" si="0"/>
        <v>3228295</v>
      </c>
      <c r="I11" s="31">
        <f t="shared" si="0"/>
        <v>3830190</v>
      </c>
      <c r="J11" s="31">
        <f t="shared" si="0"/>
        <v>1341379</v>
      </c>
      <c r="K11" s="31">
        <f t="shared" si="0"/>
        <v>40625</v>
      </c>
      <c r="L11" s="31">
        <f t="shared" si="0"/>
        <v>8658154</v>
      </c>
      <c r="M11" s="31">
        <f t="shared" si="0"/>
        <v>17098643</v>
      </c>
    </row>
    <row r="12" spans="1:13" s="24" customFormat="1" x14ac:dyDescent="0.25">
      <c r="A12" s="17">
        <v>88</v>
      </c>
      <c r="B12" s="17">
        <v>2474</v>
      </c>
      <c r="C12" s="18">
        <v>600080307</v>
      </c>
      <c r="D12" s="19" t="s">
        <v>35</v>
      </c>
      <c r="E12" s="20" t="s">
        <v>36</v>
      </c>
      <c r="F12" s="19" t="s">
        <v>37</v>
      </c>
      <c r="G12" s="21">
        <v>4.49</v>
      </c>
      <c r="H12" s="22">
        <v>2484216</v>
      </c>
      <c r="I12" s="22">
        <v>458000</v>
      </c>
      <c r="J12" s="22">
        <v>839665</v>
      </c>
      <c r="K12" s="22">
        <v>34173</v>
      </c>
      <c r="L12" s="22">
        <v>1483346</v>
      </c>
      <c r="M12" s="23">
        <v>5299400</v>
      </c>
    </row>
    <row r="13" spans="1:13" s="24" customFormat="1" x14ac:dyDescent="0.25">
      <c r="A13" s="17">
        <v>105</v>
      </c>
      <c r="B13" s="17">
        <v>2489</v>
      </c>
      <c r="C13" s="18">
        <v>600080188</v>
      </c>
      <c r="D13" s="19" t="s">
        <v>38</v>
      </c>
      <c r="E13" s="20" t="s">
        <v>39</v>
      </c>
      <c r="F13" s="19" t="s">
        <v>40</v>
      </c>
      <c r="G13" s="21">
        <v>10.8</v>
      </c>
      <c r="H13" s="22">
        <v>2566300</v>
      </c>
      <c r="I13" s="22">
        <v>545150</v>
      </c>
      <c r="J13" s="22">
        <v>974758</v>
      </c>
      <c r="K13" s="22">
        <v>29672</v>
      </c>
      <c r="L13" s="22">
        <v>2111120</v>
      </c>
      <c r="M13" s="23">
        <v>6227000</v>
      </c>
    </row>
    <row r="14" spans="1:13" s="24" customFormat="1" x14ac:dyDescent="0.25">
      <c r="A14" s="17">
        <v>106</v>
      </c>
      <c r="B14" s="17">
        <v>2473</v>
      </c>
      <c r="C14" s="18">
        <v>600080285</v>
      </c>
      <c r="D14" s="19" t="s">
        <v>41</v>
      </c>
      <c r="E14" s="20" t="s">
        <v>42</v>
      </c>
      <c r="F14" s="19" t="s">
        <v>43</v>
      </c>
      <c r="G14" s="21">
        <v>4.5</v>
      </c>
      <c r="H14" s="22">
        <v>1868122</v>
      </c>
      <c r="I14" s="22">
        <v>0</v>
      </c>
      <c r="J14" s="22">
        <v>631424</v>
      </c>
      <c r="K14" s="22">
        <v>25317</v>
      </c>
      <c r="L14" s="22">
        <v>759136</v>
      </c>
      <c r="M14" s="23">
        <v>3283999</v>
      </c>
    </row>
    <row r="15" spans="1:13" s="24" customFormat="1" x14ac:dyDescent="0.25">
      <c r="A15" s="17">
        <v>108</v>
      </c>
      <c r="B15" s="17">
        <v>2310</v>
      </c>
      <c r="C15" s="18">
        <v>600080412</v>
      </c>
      <c r="D15" s="19" t="s">
        <v>44</v>
      </c>
      <c r="E15" s="20" t="s">
        <v>45</v>
      </c>
      <c r="F15" s="19" t="s">
        <v>46</v>
      </c>
      <c r="G15" s="21">
        <v>1.2</v>
      </c>
      <c r="H15" s="22">
        <v>63184</v>
      </c>
      <c r="I15" s="22">
        <v>1208000</v>
      </c>
      <c r="J15" s="22">
        <v>21356</v>
      </c>
      <c r="K15" s="22">
        <v>1264</v>
      </c>
      <c r="L15" s="22">
        <v>2192704</v>
      </c>
      <c r="M15" s="23">
        <v>3486508</v>
      </c>
    </row>
    <row r="16" spans="1:13" s="24" customFormat="1" x14ac:dyDescent="0.25">
      <c r="A16" s="17">
        <v>126</v>
      </c>
      <c r="B16" s="17">
        <v>2302</v>
      </c>
      <c r="C16" s="18">
        <v>600080366</v>
      </c>
      <c r="D16" s="33" t="s">
        <v>47</v>
      </c>
      <c r="E16" s="34" t="s">
        <v>48</v>
      </c>
      <c r="F16" s="33" t="s">
        <v>49</v>
      </c>
      <c r="G16" s="21">
        <v>0.42000000000000004</v>
      </c>
      <c r="H16" s="22">
        <v>236415</v>
      </c>
      <c r="I16" s="22">
        <v>171788</v>
      </c>
      <c r="J16" s="22">
        <v>127829</v>
      </c>
      <c r="K16" s="22">
        <v>3184</v>
      </c>
      <c r="L16" s="22">
        <v>476660</v>
      </c>
      <c r="M16" s="23">
        <v>1015876</v>
      </c>
    </row>
    <row r="17" spans="1:13" s="24" customFormat="1" x14ac:dyDescent="0.25">
      <c r="A17" s="17">
        <v>148</v>
      </c>
      <c r="B17" s="17">
        <v>2314</v>
      </c>
      <c r="C17" s="18">
        <v>600080358</v>
      </c>
      <c r="D17" s="19" t="s">
        <v>50</v>
      </c>
      <c r="E17" s="20" t="s">
        <v>51</v>
      </c>
      <c r="F17" s="19" t="s">
        <v>52</v>
      </c>
      <c r="G17" s="21">
        <v>0.64999999999999991</v>
      </c>
      <c r="H17" s="22">
        <v>42555</v>
      </c>
      <c r="I17" s="22">
        <v>525125</v>
      </c>
      <c r="J17" s="22">
        <v>7488</v>
      </c>
      <c r="K17" s="22">
        <v>0</v>
      </c>
      <c r="L17" s="22">
        <v>553335</v>
      </c>
      <c r="M17" s="23">
        <v>1128503</v>
      </c>
    </row>
    <row r="18" spans="1:13" s="24" customFormat="1" x14ac:dyDescent="0.25">
      <c r="A18" s="17">
        <v>149</v>
      </c>
      <c r="B18" s="17">
        <v>2448</v>
      </c>
      <c r="C18" s="18">
        <v>600080269</v>
      </c>
      <c r="D18" s="19" t="s">
        <v>53</v>
      </c>
      <c r="E18" s="20" t="s">
        <v>54</v>
      </c>
      <c r="F18" s="19" t="s">
        <v>55</v>
      </c>
      <c r="G18" s="21">
        <v>16.100000000000001</v>
      </c>
      <c r="H18" s="22">
        <v>5946333</v>
      </c>
      <c r="I18" s="22">
        <v>970380</v>
      </c>
      <c r="J18" s="22">
        <v>2018905</v>
      </c>
      <c r="K18" s="22">
        <v>82075</v>
      </c>
      <c r="L18" s="22">
        <v>858832</v>
      </c>
      <c r="M18" s="23">
        <v>9876525</v>
      </c>
    </row>
    <row r="19" spans="1:13" s="24" customFormat="1" x14ac:dyDescent="0.25">
      <c r="A19" s="17">
        <v>151</v>
      </c>
      <c r="B19" s="17">
        <v>2451</v>
      </c>
      <c r="C19" s="18">
        <v>650037901</v>
      </c>
      <c r="D19" s="33" t="s">
        <v>56</v>
      </c>
      <c r="E19" s="34" t="s">
        <v>57</v>
      </c>
      <c r="F19" s="33" t="s">
        <v>58</v>
      </c>
      <c r="G19" s="21">
        <v>1.7999999999999998</v>
      </c>
      <c r="H19" s="22">
        <v>428563</v>
      </c>
      <c r="I19" s="22">
        <v>126130</v>
      </c>
      <c r="J19" s="22">
        <v>147811</v>
      </c>
      <c r="K19" s="22">
        <v>5221</v>
      </c>
      <c r="L19" s="22">
        <v>208760</v>
      </c>
      <c r="M19" s="23">
        <v>916485</v>
      </c>
    </row>
    <row r="20" spans="1:13" s="24" customFormat="1" x14ac:dyDescent="0.25">
      <c r="A20" s="17">
        <v>156</v>
      </c>
      <c r="B20" s="17">
        <v>2462</v>
      </c>
      <c r="C20" s="18">
        <v>600079813</v>
      </c>
      <c r="D20" s="33" t="s">
        <v>59</v>
      </c>
      <c r="E20" s="34" t="s">
        <v>60</v>
      </c>
      <c r="F20" s="33" t="s">
        <v>61</v>
      </c>
      <c r="G20" s="21">
        <v>3.4</v>
      </c>
      <c r="H20" s="22">
        <v>279979</v>
      </c>
      <c r="I20" s="22">
        <v>87377</v>
      </c>
      <c r="J20" s="22">
        <v>96010</v>
      </c>
      <c r="K20" s="22">
        <v>4177</v>
      </c>
      <c r="L20" s="22">
        <v>66232</v>
      </c>
      <c r="M20" s="23">
        <v>533775</v>
      </c>
    </row>
    <row r="21" spans="1:13" s="24" customFormat="1" x14ac:dyDescent="0.25">
      <c r="A21" s="17">
        <v>160</v>
      </c>
      <c r="B21" s="17">
        <v>2304</v>
      </c>
      <c r="C21" s="18">
        <v>600080382</v>
      </c>
      <c r="D21" s="19" t="s">
        <v>62</v>
      </c>
      <c r="E21" s="20" t="s">
        <v>63</v>
      </c>
      <c r="F21" s="19" t="s">
        <v>64</v>
      </c>
      <c r="G21" s="21">
        <v>0</v>
      </c>
      <c r="H21" s="22">
        <v>0</v>
      </c>
      <c r="I21" s="22">
        <v>90000</v>
      </c>
      <c r="J21" s="22">
        <v>0</v>
      </c>
      <c r="K21" s="22">
        <v>0</v>
      </c>
      <c r="L21" s="22">
        <v>299163</v>
      </c>
      <c r="M21" s="23">
        <v>389163</v>
      </c>
    </row>
    <row r="22" spans="1:13" s="24" customFormat="1" x14ac:dyDescent="0.25">
      <c r="A22" s="17">
        <v>163</v>
      </c>
      <c r="B22" s="17">
        <v>2494</v>
      </c>
      <c r="C22" s="18">
        <v>600080315</v>
      </c>
      <c r="D22" s="19" t="s">
        <v>65</v>
      </c>
      <c r="E22" s="20" t="s">
        <v>66</v>
      </c>
      <c r="F22" s="19" t="s">
        <v>67</v>
      </c>
      <c r="G22" s="21">
        <v>10.5</v>
      </c>
      <c r="H22" s="22">
        <v>2771844</v>
      </c>
      <c r="I22" s="22">
        <v>1176730</v>
      </c>
      <c r="J22" s="22">
        <v>1133254</v>
      </c>
      <c r="K22" s="22">
        <v>34087</v>
      </c>
      <c r="L22" s="22">
        <v>2860701</v>
      </c>
      <c r="M22" s="23">
        <v>7976616</v>
      </c>
    </row>
    <row r="23" spans="1:13" s="24" customFormat="1" x14ac:dyDescent="0.25">
      <c r="A23" s="17">
        <v>186</v>
      </c>
      <c r="B23" s="17">
        <v>3409</v>
      </c>
      <c r="C23" s="18">
        <v>600078396</v>
      </c>
      <c r="D23" s="19" t="s">
        <v>68</v>
      </c>
      <c r="E23" s="20" t="s">
        <v>69</v>
      </c>
      <c r="F23" s="19" t="s">
        <v>70</v>
      </c>
      <c r="G23" s="21">
        <v>4.839999999999999</v>
      </c>
      <c r="H23" s="22">
        <v>210576</v>
      </c>
      <c r="I23" s="22">
        <v>783977</v>
      </c>
      <c r="J23" s="22">
        <v>94496</v>
      </c>
      <c r="K23" s="22">
        <v>3160</v>
      </c>
      <c r="L23" s="22">
        <v>2987091</v>
      </c>
      <c r="M23" s="23">
        <v>4079300</v>
      </c>
    </row>
    <row r="24" spans="1:13" s="24" customFormat="1" x14ac:dyDescent="0.25">
      <c r="A24" s="17">
        <v>208</v>
      </c>
      <c r="B24" s="17">
        <v>3439</v>
      </c>
      <c r="C24" s="18">
        <v>600010473</v>
      </c>
      <c r="D24" s="19" t="s">
        <v>71</v>
      </c>
      <c r="E24" s="20" t="s">
        <v>72</v>
      </c>
      <c r="F24" s="19" t="s">
        <v>73</v>
      </c>
      <c r="G24" s="21">
        <v>3.52</v>
      </c>
      <c r="H24" s="22">
        <v>1204764</v>
      </c>
      <c r="I24" s="22">
        <v>389852</v>
      </c>
      <c r="J24" s="22">
        <v>407225</v>
      </c>
      <c r="K24" s="22">
        <v>16686</v>
      </c>
      <c r="L24" s="22">
        <v>518878</v>
      </c>
      <c r="M24" s="23">
        <v>2537405</v>
      </c>
    </row>
    <row r="25" spans="1:13" s="24" customFormat="1" x14ac:dyDescent="0.25">
      <c r="A25" s="17">
        <v>209</v>
      </c>
      <c r="B25" s="17">
        <v>3438</v>
      </c>
      <c r="C25" s="18">
        <v>600078493</v>
      </c>
      <c r="D25" s="19" t="s">
        <v>74</v>
      </c>
      <c r="E25" s="20" t="s">
        <v>75</v>
      </c>
      <c r="F25" s="19" t="s">
        <v>76</v>
      </c>
      <c r="G25" s="21">
        <v>11.15</v>
      </c>
      <c r="H25" s="22">
        <v>1250000</v>
      </c>
      <c r="I25" s="22">
        <v>715000</v>
      </c>
      <c r="J25" s="22">
        <v>422500</v>
      </c>
      <c r="K25" s="22">
        <v>14769</v>
      </c>
      <c r="L25" s="22">
        <v>2240397</v>
      </c>
      <c r="M25" s="23">
        <v>4642666</v>
      </c>
    </row>
    <row r="26" spans="1:13" s="24" customFormat="1" x14ac:dyDescent="0.25">
      <c r="A26" s="17">
        <v>212</v>
      </c>
      <c r="B26" s="17">
        <v>3404</v>
      </c>
      <c r="C26" s="18">
        <v>650023021</v>
      </c>
      <c r="D26" s="19" t="s">
        <v>77</v>
      </c>
      <c r="E26" s="20" t="s">
        <v>78</v>
      </c>
      <c r="F26" s="19" t="s">
        <v>79</v>
      </c>
      <c r="G26" s="21">
        <v>1.3</v>
      </c>
      <c r="H26" s="22">
        <v>0</v>
      </c>
      <c r="I26" s="22">
        <v>2313926</v>
      </c>
      <c r="J26" s="22">
        <v>590358</v>
      </c>
      <c r="K26" s="22">
        <v>0</v>
      </c>
      <c r="L26" s="22">
        <v>191450</v>
      </c>
      <c r="M26" s="23">
        <v>3095734</v>
      </c>
    </row>
    <row r="27" spans="1:13" s="24" customFormat="1" x14ac:dyDescent="0.25">
      <c r="A27" s="17">
        <v>221</v>
      </c>
      <c r="B27" s="17">
        <v>3452</v>
      </c>
      <c r="C27" s="18">
        <v>600078264</v>
      </c>
      <c r="D27" s="19" t="s">
        <v>80</v>
      </c>
      <c r="E27" s="20" t="s">
        <v>81</v>
      </c>
      <c r="F27" s="19" t="s">
        <v>82</v>
      </c>
      <c r="G27" s="21">
        <v>4.7</v>
      </c>
      <c r="H27" s="22">
        <v>1184811</v>
      </c>
      <c r="I27" s="22">
        <v>13200</v>
      </c>
      <c r="J27" s="22">
        <v>400445</v>
      </c>
      <c r="K27" s="22">
        <v>11848</v>
      </c>
      <c r="L27" s="22">
        <v>151196</v>
      </c>
      <c r="M27" s="23">
        <v>1761500</v>
      </c>
    </row>
    <row r="28" spans="1:13" s="24" customFormat="1" x14ac:dyDescent="0.25">
      <c r="A28" s="17">
        <v>247</v>
      </c>
      <c r="B28" s="17">
        <v>4443</v>
      </c>
      <c r="C28" s="18">
        <v>600074994</v>
      </c>
      <c r="D28" s="19" t="s">
        <v>83</v>
      </c>
      <c r="E28" s="20" t="s">
        <v>84</v>
      </c>
      <c r="F28" s="19" t="s">
        <v>85</v>
      </c>
      <c r="G28" s="21">
        <v>11.399999999999999</v>
      </c>
      <c r="H28" s="22">
        <v>1806003</v>
      </c>
      <c r="I28" s="22">
        <v>2600000</v>
      </c>
      <c r="J28" s="22">
        <v>610429</v>
      </c>
      <c r="K28" s="22">
        <v>20558</v>
      </c>
      <c r="L28" s="22">
        <v>5661505</v>
      </c>
      <c r="M28" s="23">
        <v>10698495</v>
      </c>
    </row>
    <row r="29" spans="1:13" s="24" customFormat="1" x14ac:dyDescent="0.25">
      <c r="A29" s="17">
        <v>252</v>
      </c>
      <c r="B29" s="17">
        <v>4436</v>
      </c>
      <c r="C29" s="18">
        <v>600074986</v>
      </c>
      <c r="D29" s="19" t="s">
        <v>86</v>
      </c>
      <c r="E29" s="20" t="s">
        <v>87</v>
      </c>
      <c r="F29" s="19" t="s">
        <v>88</v>
      </c>
      <c r="G29" s="21">
        <v>5.7</v>
      </c>
      <c r="H29" s="22">
        <v>1221839</v>
      </c>
      <c r="I29" s="22">
        <v>2081582</v>
      </c>
      <c r="J29" s="22">
        <v>773046</v>
      </c>
      <c r="K29" s="22">
        <v>17326</v>
      </c>
      <c r="L29" s="22">
        <v>1340103</v>
      </c>
      <c r="M29" s="23">
        <v>5433896</v>
      </c>
    </row>
    <row r="30" spans="1:13" s="24" customFormat="1" x14ac:dyDescent="0.25">
      <c r="A30" s="17">
        <v>254</v>
      </c>
      <c r="B30" s="17">
        <v>4479</v>
      </c>
      <c r="C30" s="18">
        <v>600075150</v>
      </c>
      <c r="D30" s="19" t="s">
        <v>89</v>
      </c>
      <c r="E30" s="20" t="s">
        <v>90</v>
      </c>
      <c r="F30" s="19" t="s">
        <v>91</v>
      </c>
      <c r="G30" s="21">
        <v>3</v>
      </c>
      <c r="H30" s="22">
        <v>699125</v>
      </c>
      <c r="I30" s="22">
        <v>171000</v>
      </c>
      <c r="J30" s="22">
        <v>267096</v>
      </c>
      <c r="K30" s="22">
        <v>9379</v>
      </c>
      <c r="L30" s="22">
        <v>1677774</v>
      </c>
      <c r="M30" s="23">
        <v>2824374</v>
      </c>
    </row>
    <row r="31" spans="1:13" s="24" customFormat="1" x14ac:dyDescent="0.25">
      <c r="A31" s="17">
        <v>254</v>
      </c>
      <c r="B31" s="17">
        <v>4479</v>
      </c>
      <c r="C31" s="18">
        <v>600075150</v>
      </c>
      <c r="D31" s="19" t="s">
        <v>89</v>
      </c>
      <c r="E31" s="20" t="s">
        <v>92</v>
      </c>
      <c r="F31" s="19" t="s">
        <v>93</v>
      </c>
      <c r="G31" s="21">
        <v>0</v>
      </c>
      <c r="H31" s="22">
        <v>0</v>
      </c>
      <c r="I31" s="22">
        <v>14400</v>
      </c>
      <c r="J31" s="22">
        <v>0</v>
      </c>
      <c r="K31" s="22">
        <v>0</v>
      </c>
      <c r="L31" s="22">
        <v>102565</v>
      </c>
      <c r="M31" s="23">
        <v>116965</v>
      </c>
    </row>
    <row r="32" spans="1:13" s="24" customFormat="1" x14ac:dyDescent="0.25">
      <c r="A32" s="17">
        <v>273</v>
      </c>
      <c r="B32" s="17">
        <v>4467</v>
      </c>
      <c r="C32" s="18">
        <v>600074935</v>
      </c>
      <c r="D32" s="19" t="s">
        <v>94</v>
      </c>
      <c r="E32" s="20" t="s">
        <v>95</v>
      </c>
      <c r="F32" s="19" t="s">
        <v>96</v>
      </c>
      <c r="G32" s="21">
        <v>12</v>
      </c>
      <c r="H32" s="22">
        <v>2097804</v>
      </c>
      <c r="I32" s="22">
        <v>429003</v>
      </c>
      <c r="J32" s="22">
        <v>710963</v>
      </c>
      <c r="K32" s="22">
        <v>27887</v>
      </c>
      <c r="L32" s="22">
        <v>1388500</v>
      </c>
      <c r="M32" s="23">
        <v>4654157</v>
      </c>
    </row>
    <row r="33" spans="1:13" s="24" customFormat="1" x14ac:dyDescent="0.25">
      <c r="A33" s="17">
        <v>281</v>
      </c>
      <c r="B33" s="17">
        <v>4461</v>
      </c>
      <c r="C33" s="18">
        <v>600074765</v>
      </c>
      <c r="D33" s="19" t="s">
        <v>97</v>
      </c>
      <c r="E33" s="20" t="s">
        <v>98</v>
      </c>
      <c r="F33" s="19" t="s">
        <v>99</v>
      </c>
      <c r="G33" s="21">
        <v>4.5</v>
      </c>
      <c r="H33" s="22">
        <v>487800</v>
      </c>
      <c r="I33" s="22">
        <v>651240</v>
      </c>
      <c r="J33" s="22">
        <v>168225</v>
      </c>
      <c r="K33" s="22">
        <v>5691</v>
      </c>
      <c r="L33" s="22">
        <v>2468980</v>
      </c>
      <c r="M33" s="23">
        <v>3781936</v>
      </c>
    </row>
    <row r="34" spans="1:13" s="24" customFormat="1" x14ac:dyDescent="0.25">
      <c r="A34" s="17">
        <v>291</v>
      </c>
      <c r="B34" s="17">
        <v>4457</v>
      </c>
      <c r="C34" s="18">
        <v>600074609</v>
      </c>
      <c r="D34" s="19" t="s">
        <v>100</v>
      </c>
      <c r="E34" s="20" t="s">
        <v>101</v>
      </c>
      <c r="F34" s="19" t="s">
        <v>102</v>
      </c>
      <c r="G34" s="21">
        <v>0.8</v>
      </c>
      <c r="H34" s="22">
        <v>169772</v>
      </c>
      <c r="I34" s="22">
        <v>47229</v>
      </c>
      <c r="J34" s="22">
        <v>57383</v>
      </c>
      <c r="K34" s="22">
        <v>1698</v>
      </c>
      <c r="L34" s="22">
        <v>146103</v>
      </c>
      <c r="M34" s="23">
        <v>422185</v>
      </c>
    </row>
    <row r="35" spans="1:13" s="24" customFormat="1" x14ac:dyDescent="0.25">
      <c r="A35" s="17">
        <v>314</v>
      </c>
      <c r="B35" s="17">
        <v>5449</v>
      </c>
      <c r="C35" s="18">
        <v>600099458</v>
      </c>
      <c r="D35" s="19" t="s">
        <v>103</v>
      </c>
      <c r="E35" s="20" t="s">
        <v>104</v>
      </c>
      <c r="F35" s="19" t="s">
        <v>105</v>
      </c>
      <c r="G35" s="21">
        <v>0.3</v>
      </c>
      <c r="H35" s="22">
        <v>0</v>
      </c>
      <c r="I35" s="22">
        <v>187085</v>
      </c>
      <c r="J35" s="22">
        <v>8152</v>
      </c>
      <c r="K35" s="22">
        <v>0</v>
      </c>
      <c r="L35" s="22">
        <v>402763</v>
      </c>
      <c r="M35" s="23">
        <v>598000</v>
      </c>
    </row>
    <row r="36" spans="1:13" s="24" customFormat="1" x14ac:dyDescent="0.25">
      <c r="A36" s="17">
        <v>331</v>
      </c>
      <c r="B36" s="17">
        <v>5424</v>
      </c>
      <c r="C36" s="18">
        <v>600099431</v>
      </c>
      <c r="D36" s="19" t="s">
        <v>106</v>
      </c>
      <c r="E36" s="20" t="s">
        <v>107</v>
      </c>
      <c r="F36" s="19" t="s">
        <v>108</v>
      </c>
      <c r="G36" s="21">
        <v>0</v>
      </c>
      <c r="H36" s="22">
        <v>0</v>
      </c>
      <c r="I36" s="22">
        <v>110965</v>
      </c>
      <c r="J36" s="22">
        <v>0</v>
      </c>
      <c r="K36" s="22">
        <v>0</v>
      </c>
      <c r="L36" s="22">
        <v>201035</v>
      </c>
      <c r="M36" s="23">
        <v>312000</v>
      </c>
    </row>
    <row r="37" spans="1:13" s="40" customFormat="1" ht="12.75" x14ac:dyDescent="0.2">
      <c r="A37" s="35"/>
      <c r="B37" s="35" t="s">
        <v>109</v>
      </c>
      <c r="C37" s="36"/>
      <c r="D37" s="37"/>
      <c r="E37" s="37"/>
      <c r="F37" s="37"/>
      <c r="G37" s="38">
        <f t="shared" ref="G37:M37" si="1">SUM(G12:G36)</f>
        <v>117.06999999999998</v>
      </c>
      <c r="H37" s="39">
        <f t="shared" si="1"/>
        <v>27020005</v>
      </c>
      <c r="I37" s="39">
        <f t="shared" si="1"/>
        <v>15867139</v>
      </c>
      <c r="J37" s="39">
        <f t="shared" si="1"/>
        <v>10508818</v>
      </c>
      <c r="K37" s="39">
        <f t="shared" si="1"/>
        <v>348172</v>
      </c>
      <c r="L37" s="39">
        <f t="shared" si="1"/>
        <v>31348329</v>
      </c>
      <c r="M37" s="39">
        <f t="shared" si="1"/>
        <v>85092463</v>
      </c>
    </row>
    <row r="38" spans="1:13" s="40" customFormat="1" ht="12.75" x14ac:dyDescent="0.2">
      <c r="A38" s="35"/>
      <c r="B38" s="35" t="s">
        <v>110</v>
      </c>
      <c r="C38" s="36"/>
      <c r="D38" s="37"/>
      <c r="E38" s="37"/>
      <c r="F38" s="37"/>
      <c r="G38" s="38">
        <f t="shared" ref="G38:M38" si="2">G11+G37</f>
        <v>127.06999999999998</v>
      </c>
      <c r="H38" s="39">
        <f t="shared" si="2"/>
        <v>30248300</v>
      </c>
      <c r="I38" s="39">
        <f t="shared" si="2"/>
        <v>19697329</v>
      </c>
      <c r="J38" s="39">
        <f t="shared" si="2"/>
        <v>11850197</v>
      </c>
      <c r="K38" s="39">
        <f t="shared" si="2"/>
        <v>388797</v>
      </c>
      <c r="L38" s="39">
        <f t="shared" si="2"/>
        <v>40006483</v>
      </c>
      <c r="M38" s="39">
        <f t="shared" si="2"/>
        <v>102191106</v>
      </c>
    </row>
    <row r="40" spans="1:13" x14ac:dyDescent="0.2">
      <c r="F40" s="41"/>
    </row>
  </sheetData>
  <autoFilter ref="C4:M38" xr:uid="{615B4566-C0B5-4F50-9D92-860441231AA3}"/>
  <conditionalFormatting sqref="C13">
    <cfRule type="duplicateValues" dxfId="1" priority="1"/>
  </conditionalFormatting>
  <conditionalFormatting sqref="C14:C1048576 C4:C12 A1:A3">
    <cfRule type="duplicateValues" dxfId="0" priority="2"/>
  </conditionalFormatting>
  <pageMargins left="0.25" right="0.25" top="0.75" bottom="0.75" header="0.3" footer="0.3"/>
  <pageSetup paperSize="8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FV NPO 2025 ÚZ33093 </vt:lpstr>
      <vt:lpstr>'FV NPO 2025 ÚZ33093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2026-01-06T08:33:47Z</dcterms:created>
  <dcterms:modified xsi:type="dcterms:W3CDTF">2026-01-06T08:42:44Z</dcterms:modified>
</cp:coreProperties>
</file>