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okumenty\ZÁLOHY_AVIZA_2025\WEB_2025\"/>
    </mc:Choice>
  </mc:AlternateContent>
  <xr:revisionPtr revIDLastSave="0" documentId="13_ncr:1_{8ECA01EB-3F5B-4ECE-AA63-F79431972BDF}" xr6:coauthVersionLast="47" xr6:coauthVersionMax="47" xr10:uidLastSave="{00000000-0000-0000-0000-000000000000}"/>
  <bookViews>
    <workbookView xWindow="-120" yWindow="-120" windowWidth="29040" windowHeight="15840" tabRatio="602" xr2:uid="{00000000-000D-0000-FFFF-FFFF00000000}"/>
  </bookViews>
  <sheets>
    <sheet name="listopad" sheetId="62" r:id="rId1"/>
  </sheets>
  <definedNames>
    <definedName name="_xlnm._FilterDatabase" localSheetId="0" hidden="1">listopad!$B$1:$B$1261</definedName>
    <definedName name="_xlnm.Print_Titles" localSheetId="0">listopad!$2:$4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64" i="62" l="1"/>
  <c r="E1263" i="62"/>
  <c r="F1263" i="62"/>
  <c r="G1263" i="62"/>
  <c r="H1263" i="62"/>
  <c r="I1263" i="62"/>
  <c r="D1263" i="62"/>
  <c r="I847" i="62" l="1"/>
  <c r="H847" i="62"/>
  <c r="G847" i="62"/>
  <c r="F847" i="62"/>
  <c r="E847" i="62"/>
  <c r="D847" i="62"/>
  <c r="I650" i="62"/>
  <c r="H650" i="62"/>
  <c r="G650" i="62"/>
  <c r="F650" i="62"/>
  <c r="E650" i="62"/>
  <c r="D650" i="62"/>
  <c r="I604" i="62"/>
  <c r="H604" i="62"/>
  <c r="G604" i="62"/>
  <c r="F604" i="62"/>
  <c r="E604" i="62"/>
  <c r="D604" i="62"/>
  <c r="I541" i="62"/>
  <c r="H541" i="62"/>
  <c r="G541" i="62"/>
  <c r="F541" i="62"/>
  <c r="E541" i="62"/>
  <c r="D541" i="62"/>
  <c r="A318" i="62"/>
  <c r="A313" i="62"/>
  <c r="A308" i="62"/>
  <c r="A303" i="62"/>
  <c r="A298" i="62"/>
  <c r="A293" i="62"/>
  <c r="A288" i="62"/>
  <c r="A283" i="62"/>
  <c r="A279" i="62"/>
  <c r="A274" i="62"/>
  <c r="A271" i="62"/>
  <c r="A268" i="62"/>
  <c r="A263" i="62"/>
  <c r="A261" i="62"/>
  <c r="A258" i="62"/>
  <c r="A253" i="62"/>
  <c r="A250" i="62"/>
  <c r="A245" i="62"/>
  <c r="A241" i="62"/>
  <c r="A236" i="62"/>
  <c r="A233" i="62"/>
  <c r="A230" i="62"/>
  <c r="A227" i="62"/>
  <c r="A225" i="62"/>
  <c r="A221" i="62"/>
  <c r="A218" i="62"/>
  <c r="A213" i="62"/>
  <c r="A208" i="62"/>
  <c r="A206" i="62"/>
  <c r="A202" i="62"/>
  <c r="A199" i="62"/>
  <c r="A194" i="62"/>
  <c r="A191" i="62"/>
  <c r="A187" i="62"/>
  <c r="A184" i="62"/>
  <c r="A181" i="62"/>
  <c r="A179" i="62"/>
  <c r="A175" i="62"/>
  <c r="A171" i="62"/>
  <c r="A167" i="62"/>
  <c r="A163" i="62"/>
  <c r="A159" i="62"/>
  <c r="A155" i="62"/>
  <c r="A151" i="62"/>
  <c r="A146" i="62"/>
  <c r="A142" i="62"/>
  <c r="A138" i="62"/>
  <c r="A134" i="62"/>
  <c r="A129" i="62"/>
  <c r="A125" i="62"/>
  <c r="A122" i="62"/>
  <c r="A118" i="62"/>
  <c r="A115" i="62"/>
  <c r="A111" i="62"/>
  <c r="A107" i="62"/>
  <c r="A103" i="62"/>
  <c r="A98" i="62"/>
  <c r="A93" i="62"/>
  <c r="A90" i="62"/>
  <c r="A87" i="62"/>
  <c r="A84" i="62"/>
  <c r="A81" i="62"/>
  <c r="A78" i="62"/>
  <c r="A75" i="62"/>
  <c r="A72" i="62"/>
  <c r="A69" i="62"/>
  <c r="A66" i="62"/>
  <c r="A63" i="62"/>
  <c r="A60" i="62"/>
  <c r="A57" i="62"/>
  <c r="A54" i="62"/>
  <c r="A51" i="62"/>
  <c r="A48" i="62"/>
  <c r="A45" i="62"/>
  <c r="A42" i="62"/>
  <c r="A39" i="62"/>
  <c r="A36" i="62"/>
  <c r="A33" i="62"/>
  <c r="A30" i="62"/>
  <c r="A27" i="62"/>
  <c r="A24" i="62"/>
  <c r="A21" i="62"/>
  <c r="A18" i="62"/>
  <c r="A15" i="62"/>
  <c r="A12" i="62"/>
  <c r="A9" i="62"/>
  <c r="A6" i="62"/>
</calcChain>
</file>

<file path=xl/sharedStrings.xml><?xml version="1.0" encoding="utf-8"?>
<sst xmlns="http://schemas.openxmlformats.org/spreadsheetml/2006/main" count="1269" uniqueCount="712">
  <si>
    <t>§</t>
  </si>
  <si>
    <t>c_KU</t>
  </si>
  <si>
    <t xml:space="preserve">DDM Liberec, Riegrova 1278/16 </t>
  </si>
  <si>
    <t>DDM Liberec, Riegrova 1278/16  Celkem</t>
  </si>
  <si>
    <t>MŠ Liberec, Aloisina výšina 645/55</t>
  </si>
  <si>
    <t>MŠ Liberec, Aloisina výšina 645/55 Celkem</t>
  </si>
  <si>
    <t>MŠ Liberec, Bezová 274/1</t>
  </si>
  <si>
    <t>MŠ Liberec, Bezová 274/1 Celkem</t>
  </si>
  <si>
    <t>MŠ Liberec, Broumovská 840/7</t>
  </si>
  <si>
    <t>MŠ Liberec, Broumovská 840/7 Celkem</t>
  </si>
  <si>
    <t>MŠ Liberec, Březinova 389/8</t>
  </si>
  <si>
    <t>MŠ Liberec, Březinova 389/8 Celkem</t>
  </si>
  <si>
    <t>MŠ Liberec, Burianova 972/2</t>
  </si>
  <si>
    <t>MŠ Liberec, Burianova 972/2 Celkem</t>
  </si>
  <si>
    <t>MŠ Liberec, Dělnická 831/7</t>
  </si>
  <si>
    <t>MŠ Liberec, Dělnická 831/7 Celkem</t>
  </si>
  <si>
    <t>MŠ Liberec, Dětská 461</t>
  </si>
  <si>
    <t>MŠ Liberec, Dětská 461 Celkem</t>
  </si>
  <si>
    <t>MŠ Liberec, Gagarinova 788/9</t>
  </si>
  <si>
    <t>MŠ Liberec, Gagarinova 788/9 Celkem</t>
  </si>
  <si>
    <t>MŠ Liberec, Horská 166/27</t>
  </si>
  <si>
    <t>MŠ Liberec, Horská 166/27 Celkem</t>
  </si>
  <si>
    <t>MŠ Liberec, Husova 184/72</t>
  </si>
  <si>
    <t>MŠ Liberec, Husova 184/72 Celkem</t>
  </si>
  <si>
    <t>MŠ Liberec, Jabloňová 446/29</t>
  </si>
  <si>
    <t>MŠ Liberec, Jabloňová 446/29 Celkem</t>
  </si>
  <si>
    <t>MŠ Liberec, Jeřmanická 487/27</t>
  </si>
  <si>
    <t>MŠ Liberec, Jeřmanická 487/27 Celkem</t>
  </si>
  <si>
    <t>MŠ Liberec, Jugoslávská 128/1</t>
  </si>
  <si>
    <t>MŠ Liberec, Jugoslávská 128/1 Celkem</t>
  </si>
  <si>
    <t>MŠ Liberec, Kaplického 386</t>
  </si>
  <si>
    <t>MŠ Liberec, Kaplického 386 Celkem</t>
  </si>
  <si>
    <t>MŠ Liberec, Klášterní 149/16</t>
  </si>
  <si>
    <t>MŠ Liberec, Klášterní 149/16 Celkem</t>
  </si>
  <si>
    <t>MŠ Liberec, Klášterní 466/4</t>
  </si>
  <si>
    <t>MŠ Liberec, Klášterní 466/4 Celkem</t>
  </si>
  <si>
    <t>MŠ Liberec, Matoušova 468/12</t>
  </si>
  <si>
    <t>MŠ Liberec, Matoušova 468/12 Celkem</t>
  </si>
  <si>
    <t>MŠ Liberec, Na Pískovně 761/3</t>
  </si>
  <si>
    <t>MŠ Liberec, Na Pískovně 761/3 Celkem</t>
  </si>
  <si>
    <t>MŠ Liberec, Nezvalova 661/20</t>
  </si>
  <si>
    <t>MŠ Liberec, Nezvalova 661/20 Celkem</t>
  </si>
  <si>
    <t>MŠ Liberec, Oldřichova 836/5</t>
  </si>
  <si>
    <t>MŠ Liberec, Oldřichova 836/5 Celkem</t>
  </si>
  <si>
    <t>MŠ Liberec, Purkyňova 458/19</t>
  </si>
  <si>
    <t>MŠ Liberec, Purkyňova 458/19 Celkem</t>
  </si>
  <si>
    <t>MŠ Liberec, Strakonická 211/12</t>
  </si>
  <si>
    <t>MŠ Liberec, Strakonická 211/12 Celkem</t>
  </si>
  <si>
    <t>MŠ Liberec, Stromovka 285/1</t>
  </si>
  <si>
    <t>MŠ Liberec, Stromovka 285/1 Celkem</t>
  </si>
  <si>
    <t>MŠ Liberec, Školní vršek 503/3</t>
  </si>
  <si>
    <t>MŠ Liberec, Školní vršek 503/3 Celkem</t>
  </si>
  <si>
    <t>MŠ Liberec, Truhlářská 340/7</t>
  </si>
  <si>
    <t>MŠ Liberec, Truhlářská 340/7 Celkem</t>
  </si>
  <si>
    <t>MŠ Liberec, U Školky 67</t>
  </si>
  <si>
    <t>MŠ Liberec, U Školky 67 Celkem</t>
  </si>
  <si>
    <t>MŠ Liberec, Vzdušná 509/20</t>
  </si>
  <si>
    <t>MŠ Liberec, Vzdušná 509/20 Celkem</t>
  </si>
  <si>
    <t>MŠ Liberec, Žitavská 122/68</t>
  </si>
  <si>
    <t>MŠ Liberec, Žitavská 122/68 Celkem</t>
  </si>
  <si>
    <t>MŠ Liberec, Žitná 832/19</t>
  </si>
  <si>
    <t>MŠ Liberec, Žitná 832/19 Celkem</t>
  </si>
  <si>
    <t>ZŠ a MŠ Liberec, Proboštská 38/6</t>
  </si>
  <si>
    <t>ZŠ a MŠ Liberec, Proboštská 38/6 Celkem</t>
  </si>
  <si>
    <t>ZŠ a ZUŠ Liberec, Jabloňová 564/43</t>
  </si>
  <si>
    <t>ZŠ a ZUŠ Liberec, Jabloňová 564/43 Celkem</t>
  </si>
  <si>
    <t>ZŠ Liberec, Aloisina výšina 642</t>
  </si>
  <si>
    <t>ZŠ Liberec, Aloisina výšina 642 Celkem</t>
  </si>
  <si>
    <t>ZŠ Liberec, Broumovská 847/7</t>
  </si>
  <si>
    <t xml:space="preserve">ZŠ Liberec, Broumovská 847/7 </t>
  </si>
  <si>
    <t>ZŠ Liberec, Broumovská 847/7 Celkem</t>
  </si>
  <si>
    <t>ZŠ Liberec, Česká 354</t>
  </si>
  <si>
    <t>ZŠ Liberec, Česká 354 Celkem</t>
  </si>
  <si>
    <t>ZŠ Liberec, Dobiášova 851/5</t>
  </si>
  <si>
    <t>ZŠ Liberec, Dobiášova 851/5 Celkem</t>
  </si>
  <si>
    <t>ZŠ Liberec, Husova 142/44</t>
  </si>
  <si>
    <t>ZŠ Liberec, Husova 142/44 Celkem</t>
  </si>
  <si>
    <t>ZŠ Liberec, Ještědská 354/88</t>
  </si>
  <si>
    <t>ZŠ Liberec, Ještědská 354/88 Celkem</t>
  </si>
  <si>
    <t>ZŠ Liberec, Kaplického 384</t>
  </si>
  <si>
    <t>ZŠ Liberec, Kaplického 384 Celkem</t>
  </si>
  <si>
    <t>ZŠ a MŠ Liberec, Křížanská 80</t>
  </si>
  <si>
    <t>ZŠ a MŠ Liberec, Křížanská 80 Celkem</t>
  </si>
  <si>
    <t>ZŠ Liberec, Lesní 575/12</t>
  </si>
  <si>
    <t>ZŠ Liberec, Lesní 575/12 Celkem</t>
  </si>
  <si>
    <t>ZŠ Liberec, Na Výběžku 118</t>
  </si>
  <si>
    <t>ZŠ Liberec, Na Výběžku 118 Celkem</t>
  </si>
  <si>
    <t>ZŠ Liberec, Nám. Míru 212/2</t>
  </si>
  <si>
    <t>ZŠ Liberec, Nám. Míru 212/2 Celkem</t>
  </si>
  <si>
    <t>ZŠ Liberec, Oblačná 101/15</t>
  </si>
  <si>
    <t>ZŠ Liberec, Oblačná 101/15 Celkem</t>
  </si>
  <si>
    <t>ZŠ Liberec, Sokolovská 328</t>
  </si>
  <si>
    <t>ZŠ Liberec, Sokolovská 328 Celkem</t>
  </si>
  <si>
    <t>ZŠ Liberec, Švermova 403/40</t>
  </si>
  <si>
    <t>ZŠ Liberec, Švermova 403/40 Celkem</t>
  </si>
  <si>
    <t>ZŠ Liberec, U Soudu 369/8</t>
  </si>
  <si>
    <t>ZŠ Liberec, U Soudu 369/8 Celkem</t>
  </si>
  <si>
    <t>ZŠ Liberec, U Školy 222/6</t>
  </si>
  <si>
    <t>ZŠ Liberec, U Školy 222/6 Celkem</t>
  </si>
  <si>
    <t>ZŠ Liberec, ul. 5. května 64/49</t>
  </si>
  <si>
    <t>ZŠ Liberec, ul. 5. května 64/49 Celkem</t>
  </si>
  <si>
    <t>ZŠ Liberec, Vrchlického 262/17</t>
  </si>
  <si>
    <t>ZŠ Liberec, Vrchlického 262/17 Celkem</t>
  </si>
  <si>
    <t>ZŠ, Liberec, Orlí 140/7</t>
  </si>
  <si>
    <t>ZŠ, Liberec, Orlí 140/7 Celkem</t>
  </si>
  <si>
    <t>ZUŠ Liberec, Frýdlantská 1359</t>
  </si>
  <si>
    <t>ZUŠ Liberec, Frýdlantská 1359 Celkem</t>
  </si>
  <si>
    <t>MŠ Liberec, Skloněná 1414</t>
  </si>
  <si>
    <t>MŠ Liberec, Skloněná 1414 Celkem</t>
  </si>
  <si>
    <t>MŠ Liberec, Východní 270</t>
  </si>
  <si>
    <t>MŠ Liberec, Východní 270 Celkem</t>
  </si>
  <si>
    <t>ZŠ Liberec, Nad Školou 278</t>
  </si>
  <si>
    <t>ZŠ Liberec, Nad Školou 278 Celkem</t>
  </si>
  <si>
    <t>MŠ Bílá 76</t>
  </si>
  <si>
    <t>MŠ Bílá 76 Celkem</t>
  </si>
  <si>
    <t>ZŠ a MŠ Bílý Kostel n. N. 227</t>
  </si>
  <si>
    <t>ZŠ a MŠ Bílý Kostel n. N. 227 Celkem</t>
  </si>
  <si>
    <t>MŠ Český Dub, Kostelní 4/IV</t>
  </si>
  <si>
    <t>MŠ Český Dub, Kostelní 4/IV Celkem</t>
  </si>
  <si>
    <t>ZŠ Český Dub, Komenského 46/I</t>
  </si>
  <si>
    <t>ZŠ Český Dub, Komenského 46/I Celkem</t>
  </si>
  <si>
    <t>ZUŠ Český Dub, Komenského 46/I.</t>
  </si>
  <si>
    <t>ZUŠ Český Dub, Komenského 46/I. Celkem</t>
  </si>
  <si>
    <t>ZŠ a MŠ Dlouhý Most 102</t>
  </si>
  <si>
    <t>ZŠ a MŠ Dlouhý Most 102 Celkem</t>
  </si>
  <si>
    <t>ZŠ a MŠ Hlavice 3</t>
  </si>
  <si>
    <t>ZŠ a MŠ Hlavice 3 Celkem</t>
  </si>
  <si>
    <t>MŠ Hodkovice n. M., Podlesí 560</t>
  </si>
  <si>
    <t>MŠ Hodkovice n. M., Podlesí 560 Celkem</t>
  </si>
  <si>
    <t>ZŠ Hodkovice n. M., J.A. Komenského 467</t>
  </si>
  <si>
    <t>ZŠ Hodkovice n. M., J.A. Komenského 467 Celkem</t>
  </si>
  <si>
    <t>DDM Hrádek n. N., Žitavská 260</t>
  </si>
  <si>
    <t>DDM Hrádek n. N., Žitavská 260 Celkem</t>
  </si>
  <si>
    <t>MŠ Hrádek n. N. - Donín, Rybářská 36</t>
  </si>
  <si>
    <t>MŠ Hrádek n. N. - Donín, Rybářská 36 Celkem</t>
  </si>
  <si>
    <t>MŠ Hrádek n. N., Liberecká 607</t>
  </si>
  <si>
    <t>MŠ Hrádek n. N., Liberecká 607 Celkem</t>
  </si>
  <si>
    <t>MŠ Hrádek n. N., Oldřichovská 462</t>
  </si>
  <si>
    <t>MŠ Hrádek n. N., Oldřichovská 462 Celkem</t>
  </si>
  <si>
    <t>ZŠ a MŠ Hrádek n. N., Hartavská 220</t>
  </si>
  <si>
    <t>ZŠ a MŠ Hrádek n. N., Hartavská 220 Celkem</t>
  </si>
  <si>
    <t>ZŠ Hrádek n. N., Donín 244</t>
  </si>
  <si>
    <t>ZŠ Hrádek n. N., Donín 244 Celkem</t>
  </si>
  <si>
    <t>ZŠ Hrádek n. N., Školní 325</t>
  </si>
  <si>
    <t>ZŠ Hrádek n. N., Školní 325 Celkem</t>
  </si>
  <si>
    <t>ZŠ a MŠ Chotyně 79</t>
  </si>
  <si>
    <t>ZŠ a MŠ Chotyně 79 Celkem</t>
  </si>
  <si>
    <t>MŠ Chrastava, Revoluční 488</t>
  </si>
  <si>
    <t>MŠ Chrastava, Revoluční 488 Celkem</t>
  </si>
  <si>
    <t>ŠJ Chrastava, Turpišova 343</t>
  </si>
  <si>
    <t>ŠJ Chrastava, Turpišova 343 Celkem</t>
  </si>
  <si>
    <t>ZŠ a MŠ Chrastava, Vítkov 69</t>
  </si>
  <si>
    <t>ZŠ a MŠ Chrastava, Vítkov 69 Celkem</t>
  </si>
  <si>
    <t>ZŠ Chrastava, nám. 1.máje 228</t>
  </si>
  <si>
    <t>ZŠ Chrastava, nám. 1.máje 228 Celkem</t>
  </si>
  <si>
    <t>ZŠ a ZUŠ Jablonné v Podj., U Školy 98</t>
  </si>
  <si>
    <t>ZŠ a ZUŠ Jablonné v Podj., U Školy 98 Celkem</t>
  </si>
  <si>
    <t>ZŠ a MŠ Mníšek 198</t>
  </si>
  <si>
    <t>ZŠ a MŠ Mníšek 198 Celkem</t>
  </si>
  <si>
    <t>ZŠ a MŠ Nová Ves 180</t>
  </si>
  <si>
    <t>ZŠ a MŠ Nová Ves 180 Celkem</t>
  </si>
  <si>
    <t>ZŠ a MŠ Osečná  63</t>
  </si>
  <si>
    <t>ZŠ a MŠ Osečná  63 Celkem</t>
  </si>
  <si>
    <t>ZŠ a MŠ Rynoltice 200</t>
  </si>
  <si>
    <t>ZŠ a MŠ Rynoltice 200 Celkem</t>
  </si>
  <si>
    <t>ZŠ a MŠ Stráž n. N., Majerova 138</t>
  </si>
  <si>
    <t>ZŠ a MŠ Stráž n. N., Majerova 138 Celkem</t>
  </si>
  <si>
    <t>ZŠ a MŠ Světlá p. J. 15</t>
  </si>
  <si>
    <t>ZŠ a MŠ Světlá p. J. 15 Celkem</t>
  </si>
  <si>
    <t>ŠJ Frýdlant, Školní 692</t>
  </si>
  <si>
    <t>ŠJ Frýdlant, Školní 692 Celkem</t>
  </si>
  <si>
    <t>ZŠ speciální, Frýdlant, Husova 784</t>
  </si>
  <si>
    <t>ZŠ speciální, Frýdlant, Husova 784 Celkem</t>
  </si>
  <si>
    <t>ZŠ, ZUŠ a MŠ Frýdlant, Purkyňova 510</t>
  </si>
  <si>
    <t>ZŠ, ZUŠ a MŠ Frýdlant, Purkyňova 510 Celkem</t>
  </si>
  <si>
    <t>ZŠ a MŠ Bílý Potok 220</t>
  </si>
  <si>
    <t>ZŠ a MŠ Bílý Potok 220 Celkem</t>
  </si>
  <si>
    <t>ZŠ a MŠ Bulovka 156</t>
  </si>
  <si>
    <t>ZŠ a MŠ Bulovka 156 Celkem</t>
  </si>
  <si>
    <t>ZŠ a MŠ Dětřichov 234</t>
  </si>
  <si>
    <t>ZŠ a MŠ Dětřichov 234 Celkem</t>
  </si>
  <si>
    <t>ZŠ a MŠ Dolní Řasnice 270</t>
  </si>
  <si>
    <t>ZŠ a MŠ Dolní Řasnice 270 Celkem</t>
  </si>
  <si>
    <t>ZŠ a MŠ Habartice 213</t>
  </si>
  <si>
    <t>ZŠ a MŠ Habartice 213 Celkem</t>
  </si>
  <si>
    <t>ZŠ a MŠ Hejnice, Lázeňská 406</t>
  </si>
  <si>
    <t>ZŠ a MŠ Hejnice, Lázeňská 406 Celkem</t>
  </si>
  <si>
    <t>ZŠ a MŠ Jindřichovice p. S. 312</t>
  </si>
  <si>
    <t>ZŠ a MŠ Jindřichovice p. S. 312 Celkem</t>
  </si>
  <si>
    <t>ZŠ a MŠ Krásný Les 258</t>
  </si>
  <si>
    <t>ZŠ a MŠ Krásný Les 258 Celkem</t>
  </si>
  <si>
    <t>ZŠ a MŠ Kunratice 124</t>
  </si>
  <si>
    <t>ZŠ a MŠ Kunratice 124 Celkem</t>
  </si>
  <si>
    <t>MŠ Lázně Libverda 177</t>
  </si>
  <si>
    <t>MŠ Lázně Libverda 177 Celkem</t>
  </si>
  <si>
    <t>ZŠ Lázně Libverda, č. p. 112</t>
  </si>
  <si>
    <t>ZŠ Lázně Libverda, č. p. 112 Celkem</t>
  </si>
  <si>
    <t>MŠ Nové Město p. S., Mánesova 952</t>
  </si>
  <si>
    <t>MŠ Nové Město p. S., Mánesova 952 Celkem</t>
  </si>
  <si>
    <t>SVČ, Nové Město pod Smrkem</t>
  </si>
  <si>
    <t>SVČ, Nové Město pod Smrkem Celkem</t>
  </si>
  <si>
    <t>ZŠ Nové Město p. S., Tylova 694</t>
  </si>
  <si>
    <t>ZŠ Nové Město p. S., Tylova 694 Celkem</t>
  </si>
  <si>
    <t>ZUŠ Nové Město p. S., Žižkova 309</t>
  </si>
  <si>
    <t>ZUŠ Nové Město p. S., Žižkova 309 Celkem</t>
  </si>
  <si>
    <t>ZŠ a MŠ Raspenava, Fučíkova 430</t>
  </si>
  <si>
    <t>ZŠ a MŠ Raspenava, Fučíkova 430 Celkem</t>
  </si>
  <si>
    <t>ZŠ a MŠ Višňová 173</t>
  </si>
  <si>
    <t>ZŠ a MŠ Višňová 173 Celkem</t>
  </si>
  <si>
    <t>Celkový součet za ORP Liberec</t>
  </si>
  <si>
    <t>Platy</t>
  </si>
  <si>
    <t>OON</t>
  </si>
  <si>
    <t>ODVODY</t>
  </si>
  <si>
    <t>FKSP</t>
  </si>
  <si>
    <t>ONIV</t>
  </si>
  <si>
    <t>NIV</t>
  </si>
  <si>
    <t>ZŠ Jablonné v Podj., Komenského 453</t>
  </si>
  <si>
    <t>ZŠ a ZUŠ, Hrádek n. N., Komenského 478</t>
  </si>
  <si>
    <t>škola - škol. zařízení (zkráceně)</t>
  </si>
  <si>
    <t>ZŠ a ZUŠ, Hrádek n. N., Komenského 478 Celkem</t>
  </si>
  <si>
    <t>MŠ Všelibice 100</t>
  </si>
  <si>
    <t>MŠ Všelibice 100 Celkem</t>
  </si>
  <si>
    <t>ZŠ a ZUŠ, Hrádek n. N., Komenského 479</t>
  </si>
  <si>
    <t xml:space="preserve">MŠ Šimonovice 482 Celkem </t>
  </si>
  <si>
    <t>ZŠ Jablonné v Podj., Komenského 453 Celkem</t>
  </si>
  <si>
    <t>MŠ Šimonovice 482</t>
  </si>
  <si>
    <t>Celkový součet za PO III Frýdlant</t>
  </si>
  <si>
    <t xml:space="preserve">MŠ Šimonovice 482 </t>
  </si>
  <si>
    <t>ZŠ a MŠ Křižany, Žibřidice 271</t>
  </si>
  <si>
    <t>ZŠ a MŠ Křižany, Žibřidice 271 Celkem</t>
  </si>
  <si>
    <t>Dotace - UZ 33353 - přímé NIV - obecní školství - r. 2025</t>
  </si>
  <si>
    <t>MŠ Studánka, Jablonné v Podj., U Školy 194</t>
  </si>
  <si>
    <t>MŠ Studánka, Jablonné v Podj., U Školy 194 Celkem</t>
  </si>
  <si>
    <t>DDM Jablonec n. N., Podhorská 49</t>
  </si>
  <si>
    <t xml:space="preserve">Celkem za DDM Jablonec n. N., Podhorská 49 </t>
  </si>
  <si>
    <t>MŠ Jablonec n. N., 28.října 16/1858</t>
  </si>
  <si>
    <t>Celkem za MŠ Jablonec n. N., 28.října 16/1858</t>
  </si>
  <si>
    <t xml:space="preserve">MŠ Jablonec n. N., Arbesova 50/3779 </t>
  </si>
  <si>
    <t xml:space="preserve">Celkem za MŠ Jablonec n. N., Arbesova 50/3779 </t>
  </si>
  <si>
    <t>MŠ Jablonec n. N., Čs. armády 37</t>
  </si>
  <si>
    <t xml:space="preserve">Celkem za MŠ Jablonec n. N., Čs. armády 37 </t>
  </si>
  <si>
    <t>MŠ Jablonec n. N., Dolní 3969</t>
  </si>
  <si>
    <t>Celkem za MŠ Jablonec n. N., Dolní 3971</t>
  </si>
  <si>
    <t>MŠ Jablonec n. N., Havlíčkova 4/130</t>
  </si>
  <si>
    <t>Celkem za MŠ Jablonec n. N., Havlíčkova 4/130</t>
  </si>
  <si>
    <t>MŠ Jablonec n. N., Hřbitovní 10/3677</t>
  </si>
  <si>
    <t>Celkem za MŠ Jablonec n. N., Hřbitovní 10/3677</t>
  </si>
  <si>
    <t>MŠ Jablonec n. N., Husova 3/1444</t>
  </si>
  <si>
    <t>Celkem za MŠ Jablonec n. N., Husova 3/1444</t>
  </si>
  <si>
    <t xml:space="preserve">MŠ Jablonec n. N., J. Hory 31/4097 </t>
  </si>
  <si>
    <t>MŠ Jablonec n. N., J. Hory 31/4097</t>
  </si>
  <si>
    <t>Celkem za MŠ Jablonec n. N., J. Hory 31/4098</t>
  </si>
  <si>
    <t>MŠ Jablonec n. N., Jugoslávská 13/1885</t>
  </si>
  <si>
    <t xml:space="preserve">Celkem za MŠ Jablonec n. N., Jugoslávská 13/1885 </t>
  </si>
  <si>
    <t xml:space="preserve">MŠ Jablonec n. N., Lovecká 11/249 </t>
  </si>
  <si>
    <t>MŠ Jablonec n. N., Lovecká 11/249</t>
  </si>
  <si>
    <t>Celkem za MŠ Jablonec n. N., Lovecká 11/250</t>
  </si>
  <si>
    <t>MŠ Jablonec n. N., Mechová 10/3645</t>
  </si>
  <si>
    <t>Celkem za MŠ Jablonec n. N., Mechová 10/3646</t>
  </si>
  <si>
    <t xml:space="preserve">MŠ Jablonec n. N., Nová Pasířská 10/3825 </t>
  </si>
  <si>
    <t>MŠ Jablonec n. N., Nová Pasířská 10/3825</t>
  </si>
  <si>
    <t>Celkem za MŠ Jablonec n. N., Nová Pasířská 10/3825</t>
  </si>
  <si>
    <t>MŠ Jablonec n. N., Slunečná 9/336</t>
  </si>
  <si>
    <t xml:space="preserve">MŠ Jablonec n. N., Slunečná 9/336 </t>
  </si>
  <si>
    <t xml:space="preserve">Celkem za MŠ Jablonec n. N., Slunečná 9/336 </t>
  </si>
  <si>
    <t xml:space="preserve">MŠ Jablonec n. N., Střelecká 14/1067 </t>
  </si>
  <si>
    <t>Celkem za MŠ Jablonec n. N., Střelecká 14/1068</t>
  </si>
  <si>
    <t>MŠ Jablonec n. N., Švédská 14/3494</t>
  </si>
  <si>
    <t>Celkem za MŠ Jablonec n. N., Švédská 14/3494</t>
  </si>
  <si>
    <t>MŠ Jablonec n. N., Tichá 19/3892</t>
  </si>
  <si>
    <t>Celkem za MŠ Jablonec n. N., Tichá 19/3893</t>
  </si>
  <si>
    <t xml:space="preserve">MŠ Montessori Jablonec n. N., Zámecká 10/223 </t>
  </si>
  <si>
    <t>Celkem za MŠ Montessori Jablonec n. N., Zámecká 10/223</t>
  </si>
  <si>
    <t xml:space="preserve">MŠ spec. Jablonec n. N., Palackého 37 </t>
  </si>
  <si>
    <t>MŠ spec. Jablonec n. N., Palackého 37</t>
  </si>
  <si>
    <t>Celkem za MŠ spec. Jablonec n. N., Palackého 37</t>
  </si>
  <si>
    <t>ZŠ Jablonec n. N., 5. května 76</t>
  </si>
  <si>
    <t>Celkem za ZŠ Jablonec n. N., 5. května 76</t>
  </si>
  <si>
    <t>ZŠ Jablonec n. N., Arbesova 30</t>
  </si>
  <si>
    <t>Celkem za ZŠ Jablonec n. N., Arbesova 30</t>
  </si>
  <si>
    <t>ZŠ Jablonec n. N., Liberecká 26</t>
  </si>
  <si>
    <t>Celkem za ZŠ Jablonec n. N., Liberecká 26</t>
  </si>
  <si>
    <t>ZŠ Jablonec n. N., Mozartova 24</t>
  </si>
  <si>
    <t>Celkem za ZŠ Jablonec n. N., Mozartova 24</t>
  </si>
  <si>
    <t>ZŠ Jablonec n. N., Na Šumavě 43</t>
  </si>
  <si>
    <t>Celkem za ZŠ Jablonec n. N., Na Šumavě 43</t>
  </si>
  <si>
    <t>ZŠ Jablonec n. N., Pasířská 72</t>
  </si>
  <si>
    <t>Celkem za ZŠ Jablonec n. N., Pasířská 72</t>
  </si>
  <si>
    <t>ZŠ Jablonec n. N., Pivovarská 15</t>
  </si>
  <si>
    <t>Celkem za ZŠ Jablonec n. N., Pivovarská 15</t>
  </si>
  <si>
    <t>ZŠ Jablonec n. N., Pod Vodárnou 10</t>
  </si>
  <si>
    <t>Celkem za ZŠ Jablonec n. N., Pod Vodárnou 10</t>
  </si>
  <si>
    <t>ZŠ Jablonec n. N., Rychnovská 216</t>
  </si>
  <si>
    <t>Celkem za ZŠ Jablonec n. N., Rychnovská 216</t>
  </si>
  <si>
    <t>ZUŠ Jablonec n. N., Podhorská 47</t>
  </si>
  <si>
    <t>Celkem za ZUŠ Jablonec n. N., Podhorská 47</t>
  </si>
  <si>
    <t>ZŠ a MŠ Janov n. N. 374</t>
  </si>
  <si>
    <t>Celkem za ZŠ a MŠ Janov n. N. 374</t>
  </si>
  <si>
    <t>ZŠ a MŠ Josefův Důl 208</t>
  </si>
  <si>
    <t>Celkem za ZŠ a MŠ Josefův Důl 208</t>
  </si>
  <si>
    <t>MŠ Lučany n. N. 570</t>
  </si>
  <si>
    <t>Celkem za MŠ Lučany n. N. 570</t>
  </si>
  <si>
    <t>ZŠ Lučany n. N. 420</t>
  </si>
  <si>
    <t>Celkem za ZŠ Lučany n. N. 420</t>
  </si>
  <si>
    <t>MŠ Maršovice 81</t>
  </si>
  <si>
    <t>Celkem za MŠ Maršovice 81</t>
  </si>
  <si>
    <t>ZŠ a MŠ Nová Ves n. N. 264</t>
  </si>
  <si>
    <t>Celkem za ZŠ a MŠ Nová Ves n. N. 264</t>
  </si>
  <si>
    <t>MŠ Rádlo 3</t>
  </si>
  <si>
    <t>Celkem za MŠ Rádlo 3</t>
  </si>
  <si>
    <t>ZŠ Rádlo 121</t>
  </si>
  <si>
    <t xml:space="preserve">ZŠ Rádlo 121 </t>
  </si>
  <si>
    <t>Celkem za ZŠ Rádlo 121</t>
  </si>
  <si>
    <t>ZŠ a MŠ Rychnov u Jabl. n. N., Školní 488</t>
  </si>
  <si>
    <t>Celkem za ZŠ a MŠ Rychnov u Jabl. n. N., Školní 488</t>
  </si>
  <si>
    <t>Lesní mateřská škola Jablonec n. N. - Proseč n. N.</t>
  </si>
  <si>
    <t>Celkový součet za PO III Jablonec nad Nisou</t>
  </si>
  <si>
    <t>MŠ Tanvald, U Školky 579</t>
  </si>
  <si>
    <t>Celkem za MŠ Tanvald, U Školky 579</t>
  </si>
  <si>
    <t xml:space="preserve">SVČ Tanvald, Protifašistických bojovniků 336 </t>
  </si>
  <si>
    <t>Celkem za DDM Tanvald, Protifašistických bojovniků 336</t>
  </si>
  <si>
    <t>ZŠ Tanvald, Školní 416</t>
  </si>
  <si>
    <t>Celkem za ZŠ Tanvald, Školní 416</t>
  </si>
  <si>
    <t>ZŠ Tanvald, Sportovní 576</t>
  </si>
  <si>
    <t>Celkem za ZŠ Tanvald, Sportovní 576</t>
  </si>
  <si>
    <t>ZUŠ Tanvald, Nemocniční 339</t>
  </si>
  <si>
    <t>Celkem za ZUŠ Tanvald, Nemocniční 339</t>
  </si>
  <si>
    <t>ZŠ a MŠ Albrechtice v Jiz. horách 226</t>
  </si>
  <si>
    <t>Celkem za ZŠ a MŠ Albrechtice v Jiz. horách 226</t>
  </si>
  <si>
    <t>ZŠ a MŠ Desná v Jiz. horách, Krkonošská 613</t>
  </si>
  <si>
    <t>Celkem za ZŠ a MŠ Desná v Jiz. horách, Krkonošská 613</t>
  </si>
  <si>
    <t>MŠ Harrachov 419</t>
  </si>
  <si>
    <t>Celkem za MŠ Harrachov 419</t>
  </si>
  <si>
    <t xml:space="preserve">ZŠ Harrachov, Nový Svět 77 </t>
  </si>
  <si>
    <t xml:space="preserve">Celkem za ZŠ Harrachov, Nový Svět 77 </t>
  </si>
  <si>
    <t>ZŠ a MŠ Kořenov 800</t>
  </si>
  <si>
    <t>Celkem za ZŠ a MŠ Kořenov 800</t>
  </si>
  <si>
    <t>MŠ Plavy 24</t>
  </si>
  <si>
    <t>Celkem za MŠ Plavy 24</t>
  </si>
  <si>
    <t>ZŠ Plavy 65</t>
  </si>
  <si>
    <t>Celkem za ZŠ Plavy 65</t>
  </si>
  <si>
    <t>MŠ Smržovka, Havlíčkova 826</t>
  </si>
  <si>
    <t>Celkem za MŠ Smržovka, Havlíčkova 826</t>
  </si>
  <si>
    <t>ZŠ Smržovka, Komenského 964</t>
  </si>
  <si>
    <t>Celkem za ZŠ Smržovka, Komenského 964</t>
  </si>
  <si>
    <t>MŠ Velké Hamry I.621</t>
  </si>
  <si>
    <t>Celkem za MŠ Velké Hamry I.621</t>
  </si>
  <si>
    <t>ZŠ a MŠ Velké Hamry II.212</t>
  </si>
  <si>
    <t>Celkem za ZŠ a MŠ Velké Hamry II.212</t>
  </si>
  <si>
    <t>ZŠ a MŠ Zlatá Olešnice 34</t>
  </si>
  <si>
    <t>Celkem za ZŠ a MŠ Zlatá Olešnice 34</t>
  </si>
  <si>
    <t>Celkový součet za PO III Tanvald</t>
  </si>
  <si>
    <t>MŠ Železný Brod, Na Vápence 766</t>
  </si>
  <si>
    <t>MŠ  Železný Brod, Na Vápence 766 Celkem</t>
  </si>
  <si>
    <t>MŠ  Železný Brod, Slunečná 327</t>
  </si>
  <si>
    <t>Celkem za MŠ  Železný Brod, Slunečná 327</t>
  </si>
  <si>
    <t>MŠ Železný Brod, Stavbařů 832</t>
  </si>
  <si>
    <t>Celkem za MŠ Železný Brod, Stavbařů 832</t>
  </si>
  <si>
    <t xml:space="preserve">SVŠ Mozaika Železný Brod, Jiráskovo nábřeží 366 </t>
  </si>
  <si>
    <t>Celkem za SVČ Mozaika Železný Brod, Jiráskovo nábřeží 366</t>
  </si>
  <si>
    <t>ZŠ Železný Brod, Pelechovská 800</t>
  </si>
  <si>
    <t>Celkem za ZŠ Železný Brod, Pelechovská 800</t>
  </si>
  <si>
    <t>ZŠ Železný Brod, Školní 700</t>
  </si>
  <si>
    <t>Celkem za ZŠ Železný Brod, Školní 700</t>
  </si>
  <si>
    <t>ZUŠ Železný Brod, Koberovská 589</t>
  </si>
  <si>
    <t>Celkem za ZUŠ Železný Brod, Koberovská 589</t>
  </si>
  <si>
    <t>MŠ Koberovy 140</t>
  </si>
  <si>
    <t>Celkem za MŠ Koberovy 140</t>
  </si>
  <si>
    <t>ZŠ Koberovy 1</t>
  </si>
  <si>
    <t>Celkem za ZŠ Koberovy 1</t>
  </si>
  <si>
    <t>MŠ Pěnčín 62</t>
  </si>
  <si>
    <t>Celkem za MŠ Pěnčín 62</t>
  </si>
  <si>
    <t>ZŠ Pěnčín 22, Bratříkov</t>
  </si>
  <si>
    <t>Celkem za ZŠ Pěnčín 22</t>
  </si>
  <si>
    <t>ZŠ a MŠ Skuhrov, Huntířov n. J. 63</t>
  </si>
  <si>
    <t>Celkem za ZŠ a MŠ Skuhrov, Huntířov n. J. 63</t>
  </si>
  <si>
    <t>MŠ Zásada 326</t>
  </si>
  <si>
    <t>Celkem za MŠ Zásada 326</t>
  </si>
  <si>
    <t>ZŠ Zásada 264</t>
  </si>
  <si>
    <t>Celkem za ZŠ Zásada 264</t>
  </si>
  <si>
    <t>Celkový součet za PO III Železný Brod</t>
  </si>
  <si>
    <t>DDM Česká Lípa, Škroupovo nám. 138</t>
  </si>
  <si>
    <t>Celkem za DDM Česká Lípa, Škroupovo nám. 138</t>
  </si>
  <si>
    <t>MŠ Česká Lípa,  A.Sovy 1740</t>
  </si>
  <si>
    <t>Celkem za MŠ Česká Lípa,  A.Sovy 1740</t>
  </si>
  <si>
    <t>MŠ Česká Lípa, Arbesova 411</t>
  </si>
  <si>
    <t>Celkem za MŠ Česká Lípa, Arbesova 411</t>
  </si>
  <si>
    <t>MŠ Česká Lípa, Bratří Čapků 2864</t>
  </si>
  <si>
    <t>Celkem za MŠ Česká Lípa, Bratří Čapků 2864</t>
  </si>
  <si>
    <t>MŠ Česká Lípa, Moskevská 2434</t>
  </si>
  <si>
    <t>Celkem za MŠ Česká Lípa, Moskevská 2434</t>
  </si>
  <si>
    <t>MŠ Česká Lípa, Severní 2214</t>
  </si>
  <si>
    <t>Celkem za MŠ Česká Lípa, Severní 2214</t>
  </si>
  <si>
    <t>MŠ Česká Lípa, Svárovská 3315</t>
  </si>
  <si>
    <t>Celkem za MŠ Česká Lípa, Svárovská 2063</t>
  </si>
  <si>
    <t>MŠ Česká Lípa, Zhořelecká 2607</t>
  </si>
  <si>
    <t>Celkem za MŠ Česká Lípa, Zhořelecká 2607</t>
  </si>
  <si>
    <t>ŠJ Česká Lípa, 28. října 2733</t>
  </si>
  <si>
    <t>Celkem za ŠJ Česká Lípa, 28. října 2733</t>
  </si>
  <si>
    <t>ZŠ Česká Lípa, Jižní 1903</t>
  </si>
  <si>
    <t>Celkem za ZŠ Česká Lípa, Jižní 1903</t>
  </si>
  <si>
    <t>ZŠ Česká Lípa, 28.října 2733</t>
  </si>
  <si>
    <t>Celkem za ZŠ Česká Lípa, 28.října 2733</t>
  </si>
  <si>
    <t>ZŠ Česká Lípa, A. Sovy 3056</t>
  </si>
  <si>
    <t>Celkem za ZŠ Česká Lípa, A. Sovy 3056</t>
  </si>
  <si>
    <t xml:space="preserve">ZŠ Česká Lípa, Mánesova 1526 </t>
  </si>
  <si>
    <t xml:space="preserve">Celkem za ZŠ Česká Lípa, Mánesova 1526 </t>
  </si>
  <si>
    <t>ZŠ Česká Lípa, Partyzánská 1053</t>
  </si>
  <si>
    <t>Celkem za ZŠ Česká Lípa, Partyzánská 1053</t>
  </si>
  <si>
    <t>ZŠ Česká Lípa, Pátova 406</t>
  </si>
  <si>
    <t>Celkem za ZŠ Česká Lípa, Pátova 406</t>
  </si>
  <si>
    <t>ZŠ Česká Lípa, Školní 2520</t>
  </si>
  <si>
    <t>Celkem za ZŠ Česká Lípa, Školní 2520</t>
  </si>
  <si>
    <t>ZŠ Česká Lípa, Šluknovská 2904</t>
  </si>
  <si>
    <t>Celkem za ZŠ Česká Lípa, Šluknovská 2904</t>
  </si>
  <si>
    <t>ZŠ a MŠ Česká Lípa, Moskevská 679</t>
  </si>
  <si>
    <t>Celkem za ZŠ a MŠ Česká Lípa, Moskevská 679</t>
  </si>
  <si>
    <t>ZUŠ Česká Lípa, Arbesova 2077</t>
  </si>
  <si>
    <t>Celkem za ZUŠ Česká Lípa, Arbesova 2077</t>
  </si>
  <si>
    <t>MŠ Blíževedly 55</t>
  </si>
  <si>
    <t>Celkem za MŠ Blíževedly 55</t>
  </si>
  <si>
    <t>ZŠ a MŠ Brniště 101</t>
  </si>
  <si>
    <t>Celkem za ZŠ a MŠ Brniště 101</t>
  </si>
  <si>
    <t>MŠ Doksy, Libušina 838</t>
  </si>
  <si>
    <t>Celkem za MŠ Doksy, Libušina 838</t>
  </si>
  <si>
    <t>MŠ Doksy, Pražská 836</t>
  </si>
  <si>
    <t>Celkem za MŠ Doksy, Pražská 836</t>
  </si>
  <si>
    <t>ZŠ a MŠ Doksy-Staré Splavy, Jezerní 74</t>
  </si>
  <si>
    <t>Celkem za ZŠ a MŠ Doksy-Staré Splavy, Jezerní 74</t>
  </si>
  <si>
    <t xml:space="preserve">ZŠ Doksy, Valdštejnská 253 </t>
  </si>
  <si>
    <t xml:space="preserve">Celkem za ZŠ Doksy, Valdštejnská 253 </t>
  </si>
  <si>
    <t>ZUŠ Doksy, Sokolská 299</t>
  </si>
  <si>
    <t>Celkem za ZUŠ Doksy, Sokolská 299</t>
  </si>
  <si>
    <t>MŠ Dubá, Luční 28</t>
  </si>
  <si>
    <t>Celkem za MŠ Dubá, Luční 28</t>
  </si>
  <si>
    <t>ZŠ Dubá, Dlouhá 113</t>
  </si>
  <si>
    <t>Celkem za ZŠ Dubá, Dlouhá 113</t>
  </si>
  <si>
    <t>ZŠ a MŠ Dubnice</t>
  </si>
  <si>
    <t>Celkem za ZŠ Dubnice 240</t>
  </si>
  <si>
    <t>ZŠ a MŠ Holany 45</t>
  </si>
  <si>
    <t>Celkem za ZŠ a MŠ Holany 45</t>
  </si>
  <si>
    <t>ZŠ a MŠ Horní Libchava 196</t>
  </si>
  <si>
    <t>Celkem za ZŠ a MŠ Horní Libchava 196</t>
  </si>
  <si>
    <t>MŠ Horní Police, Křižíkova 183</t>
  </si>
  <si>
    <t>Celkem za MŠ Horní Police, Křižíkova 183</t>
  </si>
  <si>
    <t>ZŠ Horní Police, 9. května 2</t>
  </si>
  <si>
    <t>Celkem za ZŠ Horní Police, 9. května 2</t>
  </si>
  <si>
    <t>ZŠ a MŠ Jestřebí 105</t>
  </si>
  <si>
    <t>Celkem za ZŠ a MŠ Jestřebí 105</t>
  </si>
  <si>
    <t>MŠ Kravaře, Úštěcká 43</t>
  </si>
  <si>
    <t>Celkem za MŠ Kravaře, Úštěcká 43</t>
  </si>
  <si>
    <t>ZŠ Kravaře, Školní 115</t>
  </si>
  <si>
    <t>Celkem za ZŠ Kravaře, Školní 115</t>
  </si>
  <si>
    <t>ZŠ a MŠ Mimoň, Mírová 81</t>
  </si>
  <si>
    <t>Celkem za ZŠ a MŠ Mimoň, Mírová 81</t>
  </si>
  <si>
    <t>ZUŠ Mimoň, Mírová 119</t>
  </si>
  <si>
    <t>Celkem za ZUŠ Mimoň, Mírová 119</t>
  </si>
  <si>
    <t>MŠ Noviny pod Ralskem 116</t>
  </si>
  <si>
    <t>Celkem za MŠ Noviny pod Ralskem 116</t>
  </si>
  <si>
    <t>ZŠ a MŠ Nový Oldřichov 86</t>
  </si>
  <si>
    <t>Celkem za ZŠ a MŠ Nový Oldřichov 86</t>
  </si>
  <si>
    <t>ZŠ a MŠ Okna 3</t>
  </si>
  <si>
    <t>Celkem za ZŠ a MŠ Okna 3</t>
  </si>
  <si>
    <t>MŠ Provodín 1</t>
  </si>
  <si>
    <t>Celkem za MŠ Provodín 1</t>
  </si>
  <si>
    <t>ZŠ a MŠ Ralsko-Kuřívody 700</t>
  </si>
  <si>
    <t>Celkem za ZŠ a MŠ Ralsko-Kuřívody 700</t>
  </si>
  <si>
    <t>MŠ Sosnová 49</t>
  </si>
  <si>
    <t>Celkem za MŠ Sosnová 49</t>
  </si>
  <si>
    <t>ZŠ a MŠ Stráž p. R., Pionýrů 141</t>
  </si>
  <si>
    <t>Celkem za ZŠ a MŠ Stráž p. R., Pionýrů 141</t>
  </si>
  <si>
    <t>ZŠ a MŠ Stružnice 69</t>
  </si>
  <si>
    <t>Celkem za ZŠ a MŠ Stružnice 69</t>
  </si>
  <si>
    <t>ZŠ a MŠ Volfartice 81</t>
  </si>
  <si>
    <t>Celkem za ZŠ a MŠ Volfartice 81</t>
  </si>
  <si>
    <t>ZŠ a MŠ Zahrádky u Č. L. 19</t>
  </si>
  <si>
    <t>Celkem za ZŠ a MŠ Zahrádky u Č. L. 19</t>
  </si>
  <si>
    <t>ZŠ a MŠ Zákupy, Školní 347</t>
  </si>
  <si>
    <t>Celkem za ZŠ a MŠ Zákupy, Školní 347</t>
  </si>
  <si>
    <t>ZŠ a MŠ Žandov, Kostelní 200</t>
  </si>
  <si>
    <t>Celkem za ZŠ a MŠ Žandov, Kostelní 200</t>
  </si>
  <si>
    <t>ZUŠ Žandov, Dlouhá 121</t>
  </si>
  <si>
    <t>Celkem za ZUŠ Žandov, Dlouhá 121</t>
  </si>
  <si>
    <t>Celkový součet za PO III Česká Lípa</t>
  </si>
  <si>
    <t>DDM Nový Bor, Smetanova 387</t>
  </si>
  <si>
    <t>DDM Nový Bor, Smetanova 387 Celkem</t>
  </si>
  <si>
    <t>MŠ Nový Bor, Svojsíkova 754</t>
  </si>
  <si>
    <t>MŠ Nový Bor, Svojsíkova 754 Celkem</t>
  </si>
  <si>
    <t>ZŠ Nový Bor, B. Němcové 539</t>
  </si>
  <si>
    <t xml:space="preserve">ZŠ Nový Bor, B. Němcové 539 </t>
  </si>
  <si>
    <t>ZŠ Nový Bor, B. Němcové 539 Celkem</t>
  </si>
  <si>
    <t>ZŠ Nový Bor, Gen. Svobody 114</t>
  </si>
  <si>
    <t>ZŠ Nový Bor, Gen. Svobody 114 Celkem</t>
  </si>
  <si>
    <t>ZŠ Nový Bor, nám. Míru 128</t>
  </si>
  <si>
    <t>ZŠ Nový Bor, nám. Míru 128 Celkem</t>
  </si>
  <si>
    <t>ZŠ praktická, Nový Bor, nám. Míru 104</t>
  </si>
  <si>
    <t>ZŠ praktická, Nový Bor, nám. Míru 104 Celkem</t>
  </si>
  <si>
    <t>ZUŠ Nový Bor, Křižíkova 301</t>
  </si>
  <si>
    <t>ZUŠ Nový Bor, Křižíkova 301 Celkem</t>
  </si>
  <si>
    <t>DDM Cvikováček, ČSLA 195/I, Cvikov</t>
  </si>
  <si>
    <t>DDM Cvikováček, ČSLA 195/I, Cvikov Celkem</t>
  </si>
  <si>
    <t>MŠ Cvikov, Jiráskova 88/I</t>
  </si>
  <si>
    <t>MŠ Cvikov, Jiráskova 88/I Celkem</t>
  </si>
  <si>
    <t>ZŠ Cvikov, Sad 5. května 130/I</t>
  </si>
  <si>
    <t>ZŠ Cvikov, Sad 5. května 130/I Celkem</t>
  </si>
  <si>
    <t>ZUŠ Cvikov, Nerudova 496/I</t>
  </si>
  <si>
    <t>ZUŠ Cvikov, Nerudova 496/I Celkem</t>
  </si>
  <si>
    <t>ZŠ a MŠ Kamenický Šenov, nám. Míru 616</t>
  </si>
  <si>
    <t>ZŠ a MŠ Kamenický Šenov, nám. Míru 616 Celkem</t>
  </si>
  <si>
    <t>ZŠ a MŠ Kamenický Šenov-Prácheň 126</t>
  </si>
  <si>
    <t>ZŠ a MŠ Kamenický Šenov-Prácheň 126 Celkem</t>
  </si>
  <si>
    <t>ZŠ a MŠ Kunratice u Cvikova 255</t>
  </si>
  <si>
    <t>ZŠ a MŠ Kunratice u Cvikova 255 Celkem</t>
  </si>
  <si>
    <t xml:space="preserve">ZŠ a MŠ Okrouhlá 11 </t>
  </si>
  <si>
    <t>ZŠ a MŠ Okrouhlá 11  Celkem</t>
  </si>
  <si>
    <t>ZŠ a MŠ Polevsko 167</t>
  </si>
  <si>
    <t>ZŠ a MŠ Polevsko 167 Celkem</t>
  </si>
  <si>
    <t>ZŠ a MŠ Prysk, Dolní Prysk 56</t>
  </si>
  <si>
    <t>ZŠ a MŠ Prysk, Dolní Prysk 56 Celkem</t>
  </si>
  <si>
    <t>ZŠ a MŠ Skalice u Č. Lípy 264</t>
  </si>
  <si>
    <t>ZŠ a MŠ Skalice u Č. Lípy 264 Celkem</t>
  </si>
  <si>
    <t>ZŠ a MŠ Sloup v Čechách 81</t>
  </si>
  <si>
    <t>ZŠ a MŠ Sloup v Čechách 81 Celkem</t>
  </si>
  <si>
    <t>MŠ Svor 208</t>
  </si>
  <si>
    <t>MŠ Svor 208 Celkem</t>
  </si>
  <si>
    <t>ZŠ Svor 242</t>
  </si>
  <si>
    <t>ZŠ Svor 242 Celkem</t>
  </si>
  <si>
    <t>Celkový součet za PO III Nový Bor</t>
  </si>
  <si>
    <t>MŠ Semily, Na Olešce 433</t>
  </si>
  <si>
    <t>MŠ Semily, Na Olešce 433 Celkem</t>
  </si>
  <si>
    <t>MŠ Semily, Pekárenská 468</t>
  </si>
  <si>
    <t>MŠ Semily, Pekárenská 468 Celkem</t>
  </si>
  <si>
    <t>MŠ Treperka a waldorfská Semily, Pod Vartou 858</t>
  </si>
  <si>
    <t xml:space="preserve">MŠ Treperka a waldorfská Semily, Komenského nám.146 </t>
  </si>
  <si>
    <t>SVČ Semily, Tyršova 380</t>
  </si>
  <si>
    <t>SVČ Semily, Tyršova 380 Celkem</t>
  </si>
  <si>
    <t>ZŠ a SŠ Semily, Tyršova 485</t>
  </si>
  <si>
    <t>ZŠ a SŠ Semily, Tyršova 485 Celkem</t>
  </si>
  <si>
    <t>ZŠ praktická a ZŠ speciální Semily, Jizerská 564</t>
  </si>
  <si>
    <t>ZŠ praktická a ZŠ speciální Semily, Jizerská 564 Celkem</t>
  </si>
  <si>
    <t>ZŠ Semily, Jizerská 564</t>
  </si>
  <si>
    <t>ZŠ Semily, Jizerská 564 Celkem</t>
  </si>
  <si>
    <t>ZŠ Semily, Nad Špejcharem 574</t>
  </si>
  <si>
    <t>ZŠ Semily, Nad Špejcharem 574 Celkem</t>
  </si>
  <si>
    <t>ZUŠ Semily, Komenského nám. 148</t>
  </si>
  <si>
    <t>ZUŠ Semily, Komenského nám. 148 Celkem</t>
  </si>
  <si>
    <t>ZŠ a MŠ Benešov u Semil 193</t>
  </si>
  <si>
    <t>ZŠ a MŠ Benešov u Semil 193 Celkem</t>
  </si>
  <si>
    <t>ZŠ a MŠ Bozkov 40</t>
  </si>
  <si>
    <t>ZŠ a MŠ Bozkov 40 Celkem</t>
  </si>
  <si>
    <t>ZŠ a MŠ Háje n. J. - Loukov 45</t>
  </si>
  <si>
    <t>ZŠ a MŠ Háje n. J. - Loukov 45 Celkem</t>
  </si>
  <si>
    <t>ZŠ a MŠ Chuchelna 50</t>
  </si>
  <si>
    <t>ZŠ a MŠ Chuchelna 50 Celkem</t>
  </si>
  <si>
    <t>ZŠ a MŠ Jesenný 221</t>
  </si>
  <si>
    <t>ZŠ a MŠ Jesenný 221 Celkem</t>
  </si>
  <si>
    <t>MŠ Košťálov 201</t>
  </si>
  <si>
    <t>MŠ Košťálov 201 Celkem</t>
  </si>
  <si>
    <t xml:space="preserve">ZŠ Košťálov 128 </t>
  </si>
  <si>
    <t>ZŠ Košťálov 128  Celkem</t>
  </si>
  <si>
    <t>MŠ Libštát 212</t>
  </si>
  <si>
    <t>MŠ Libštát 212 Celkem</t>
  </si>
  <si>
    <t>ZŠ Libštát 17</t>
  </si>
  <si>
    <t>ZŠ Libštát 17 Celkem</t>
  </si>
  <si>
    <t>SVČ Lomnice n. P., Komenského 1037</t>
  </si>
  <si>
    <t>DDM Lomnice n. P., Komenského 1037 Celkem</t>
  </si>
  <si>
    <t>MŠ Lomnice n. P., Bezručova 1534</t>
  </si>
  <si>
    <t>MŠ Lomnice n. P., Bezručova 1249 Celkem</t>
  </si>
  <si>
    <t>MŠ Lomnice n. P., Josefa Kábrta 209</t>
  </si>
  <si>
    <t>MŠ Lomnice n. P., Josefa Kábrta 209 Celkem</t>
  </si>
  <si>
    <t>ZŠ Lomnice n. P.,  Školní náměstí 1000</t>
  </si>
  <si>
    <t>ZŠ Lomnice n. P.,  Školní náměstí 1000 Celkem</t>
  </si>
  <si>
    <t xml:space="preserve">ZŠ praktická a ZŠ spec. Lomnice n. P., Školní náměstí 1000 </t>
  </si>
  <si>
    <t>ZŠ praktická a ZŠ spec. Lomnice n. P., Školní náměstí 1000  Celkem</t>
  </si>
  <si>
    <t>ZUŠ Lomnice n. P., J. J. Fučíka 61</t>
  </si>
  <si>
    <t>ZUŠ Lomnice n. P., J. J. Fučíka 61 Celkem</t>
  </si>
  <si>
    <t>ZŠ a MŠ Nová Ves n. P. 250</t>
  </si>
  <si>
    <t>ZŠ a MŠ Nová Ves n. P. 250 Celkem</t>
  </si>
  <si>
    <t>ZŠ a MŠ Slaná 68</t>
  </si>
  <si>
    <t>ZŠ a MŠ Slaná 68 Celkem</t>
  </si>
  <si>
    <t>ZŠ a MŠ Stružinec 102</t>
  </si>
  <si>
    <t>ZŠ a MŠ Stružinec 102 Celkem</t>
  </si>
  <si>
    <t>MŠ Vysoké n. J., V. Metelky 323</t>
  </si>
  <si>
    <t>MŠ Vysoké n. J., V. Metelky 323 Celkem</t>
  </si>
  <si>
    <t>ZŠ Vysoké n. J., nám. Dr. K.Kramáře 124</t>
  </si>
  <si>
    <t>ZŠ Vysoké n. J., nám. Dr. K.Kramáře 124 Celkem</t>
  </si>
  <si>
    <t>MŠ Záhoří - Pipice 33</t>
  </si>
  <si>
    <t>MŠ Záhoří - Pipice 33 Celkem</t>
  </si>
  <si>
    <t>Celkový součet za PO III Semily</t>
  </si>
  <si>
    <t>MŠ Jilemnice, Roztocká 994</t>
  </si>
  <si>
    <t>ZŠ Jilemnice, Jana Harracha 97</t>
  </si>
  <si>
    <t>ZŠ Jilemnice, Jana Harracha 97 Celkem</t>
  </si>
  <si>
    <t>ZŠ Jilemnice, Komenského 288</t>
  </si>
  <si>
    <t>ZŠ Jilemnice, Komenského 288 Celkem</t>
  </si>
  <si>
    <t>ZUŠ Jilemnice, Valdštejnská 216</t>
  </si>
  <si>
    <t>ZUŠ Jilemnice, Valdštejnská 216 Celkem</t>
  </si>
  <si>
    <t>ZŠ a MŠ Benecko 150</t>
  </si>
  <si>
    <t>ZŠ a MŠ Čistá u Horek 236</t>
  </si>
  <si>
    <t>ZŠ a MŠ Čistá u Horek 236 Celkem</t>
  </si>
  <si>
    <t>ZŠ a MŠ Horní Branná 257</t>
  </si>
  <si>
    <t>ZŠ a MŠ Horní Branná 257 Celkem</t>
  </si>
  <si>
    <t>ZŠ, MŠ a ZUŠ Jablonec n. J., Školní 370</t>
  </si>
  <si>
    <t>ZŠ, MŠ a ZUŠ Jablonec n. J., Školní 370 Celkem</t>
  </si>
  <si>
    <t>MŠ Kruh u Jilemnice 165</t>
  </si>
  <si>
    <t>MŠ Kruh u Jilemnice 165 Celkem</t>
  </si>
  <si>
    <t>MŠ Levínská Olešnice 151</t>
  </si>
  <si>
    <t>MŠ Levínská Olešnice 151 Celkem</t>
  </si>
  <si>
    <t>ZŠ a MŠ Martinice v Krkonoších 68</t>
  </si>
  <si>
    <t>ZŠ a MŠ Martinice v Krkonoších 68 Celkem</t>
  </si>
  <si>
    <t>ZŠ a MŠ Mříčná 191</t>
  </si>
  <si>
    <t>ZŠ a MŠ Mříčná 191 Celkem</t>
  </si>
  <si>
    <t>MŠ Paseky n. J. 264</t>
  </si>
  <si>
    <t>MŠ Paseky n. J. 264 Celkem</t>
  </si>
  <si>
    <t>MŠ Poniklá 303</t>
  </si>
  <si>
    <t>MŠ Poniklá 303 Celkem</t>
  </si>
  <si>
    <t xml:space="preserve">ZŠ Poniklá 148 </t>
  </si>
  <si>
    <t>ZŠ Poniklá 148  Celkem</t>
  </si>
  <si>
    <r>
      <t xml:space="preserve">MŠ Rokytnice nad Jizerou, příspěvková organizace </t>
    </r>
    <r>
      <rPr>
        <sz val="8"/>
        <color rgb="FFFF0000"/>
        <rFont val="Arial"/>
        <family val="2"/>
        <charset val="238"/>
      </rPr>
      <t>nově od 1.1.2025</t>
    </r>
  </si>
  <si>
    <t>MŠ Rokytnice n. J., Horní Rokytnice 555 Celkem</t>
  </si>
  <si>
    <t>ZŠ a SVČ, Rokytnice nad Jizerou 172</t>
  </si>
  <si>
    <t>ZŠ a SVČ Rokytnice n. J., Dolní 172 Celkem</t>
  </si>
  <si>
    <t>ZŠ a MŠ Roztoky u Jilemnice 190</t>
  </si>
  <si>
    <t>ZŠ a MŠ Roztoky u Jilemnice 190 Celkem</t>
  </si>
  <si>
    <t>ZŠ a MŠ Studenec 367</t>
  </si>
  <si>
    <t>ZŠ a MŠ Studenec 367 Celkem</t>
  </si>
  <si>
    <t>MŠ Víchová n. J. 197</t>
  </si>
  <si>
    <t>MŠ Víchová n. J. 197 Celkem</t>
  </si>
  <si>
    <t>ZŠ Víchová n. J. 140</t>
  </si>
  <si>
    <t>ZŠ Víchová n. J. 140 nově od 1.2. 2025</t>
  </si>
  <si>
    <t>ZŠ Víchová n. J. 140 Celkem</t>
  </si>
  <si>
    <t>ZŠ a MŠ Vítkovice v Krkonoších 28</t>
  </si>
  <si>
    <t>ZŠ a MŠ Vítkovice v Krkonoších 28 Celkem</t>
  </si>
  <si>
    <t>Celkový součet za PO III Jilemnice</t>
  </si>
  <si>
    <t>MŠ a ZŠ Turnov, Kosmonautů 1641</t>
  </si>
  <si>
    <t xml:space="preserve">MŠ a ZŠ Turnov, Kosmonautů 1641 </t>
  </si>
  <si>
    <t>MŠ a ZŠ Turnov, Kosmonautů 1641 Celkem</t>
  </si>
  <si>
    <t>MŠ Turnov, 28. října 757</t>
  </si>
  <si>
    <t>MŠ Turnov, 28. října 757 Celkem</t>
  </si>
  <si>
    <t>MŠ Turnov, Bezručova 590</t>
  </si>
  <si>
    <t>MŠ Turnov, Bezručova 590 Celkem</t>
  </si>
  <si>
    <t>MŠ Turnov, Hruborohozecká 405</t>
  </si>
  <si>
    <t>MŠ Turnov, Hruborohozecká 405 Celkem</t>
  </si>
  <si>
    <t>MŠ Turnov, J. Palacha 1931</t>
  </si>
  <si>
    <t>MŠ Turnov, J. Palacha 1931 Celkem</t>
  </si>
  <si>
    <t>MŠ Turnov, U školy 85</t>
  </si>
  <si>
    <t>MŠ Turnov, U školy 85 Celkem</t>
  </si>
  <si>
    <t>MŠ Turnov, Zborovská 914</t>
  </si>
  <si>
    <t>MŠ Turnov, Zborovská 914 Celkem</t>
  </si>
  <si>
    <t>SVČ Turnov, Husova 77</t>
  </si>
  <si>
    <t>SVČ Turnov, Husova 77 Celkem</t>
  </si>
  <si>
    <t>ZŠ Turnov, 28.října 18</t>
  </si>
  <si>
    <t>ZŠ Turnov, 28.října 18 Celkem</t>
  </si>
  <si>
    <t>ZŠ Turnov, Skálova 600</t>
  </si>
  <si>
    <t>ZŠ Turnov, Skálova 600 Celkem</t>
  </si>
  <si>
    <t>ZŠ Turnov, U školy 56</t>
  </si>
  <si>
    <t>ZŠ Turnov, U školy 56 Celkem</t>
  </si>
  <si>
    <t>ZŠ Turnov, Zborovská 519</t>
  </si>
  <si>
    <t>ZŠ Turnov, Zborovská 519 Celkem</t>
  </si>
  <si>
    <t>ZŠ Turnov, Žižkova 518</t>
  </si>
  <si>
    <t>ZŠ Turnov, Žižkova 518 Celkem</t>
  </si>
  <si>
    <t>ZUŠ Turnov, nám.Českého ráje 5</t>
  </si>
  <si>
    <t>ZUŠ Turnov, nám.Českého ráje 5 Celkem</t>
  </si>
  <si>
    <t>ZŠ a MŠ Hrubá Skála, Doubravice 61</t>
  </si>
  <si>
    <t>ZŠ a MŠ Hrubá Skála, Doubravice 61 Celkem</t>
  </si>
  <si>
    <t>MŠ Jenišovice 67</t>
  </si>
  <si>
    <t>MŠ Jenišovice 67 Celkem</t>
  </si>
  <si>
    <t>ZŠ Jenišovice 180</t>
  </si>
  <si>
    <t>ZŠ Jenišovice 180 Celkem</t>
  </si>
  <si>
    <t>MŠ Sedmihorky 12 od 1.9.2017</t>
  </si>
  <si>
    <t>MŠ Sedmihorky 12 Celkem</t>
  </si>
  <si>
    <t>ZŠ Kobyly 31</t>
  </si>
  <si>
    <t>ZŠ Kobyly 31 Celkem</t>
  </si>
  <si>
    <t>ZŠ a MŠ Malá Skála 60</t>
  </si>
  <si>
    <t>ZŠ a MŠ Malá Skála 60 Celkem</t>
  </si>
  <si>
    <t>MŠ Mírová p. K., Chutnovka 56</t>
  </si>
  <si>
    <t>MŠ Mírová p. K., Chutnovka 56 Celkem</t>
  </si>
  <si>
    <t>ZŠ Mírová p. K., Bělá 31</t>
  </si>
  <si>
    <t>ZŠ Mírová p. K., Bělá 31 Celkem</t>
  </si>
  <si>
    <t>MŠ Ohrazenice 92</t>
  </si>
  <si>
    <t>MŠ Ohrazenice 92 Celkem</t>
  </si>
  <si>
    <t>ZŠ Ohrazenice 88</t>
  </si>
  <si>
    <t>ZŠ Ohrazenice 88 Celkem</t>
  </si>
  <si>
    <t>MŠ Olešnice 52</t>
  </si>
  <si>
    <t>MŠ Olešnice 52 Celkem</t>
  </si>
  <si>
    <t>MŠ Paceřice 100</t>
  </si>
  <si>
    <t>MŠ Paceřice 100 Celkem</t>
  </si>
  <si>
    <t>ZŠ a MŠ Pěnčín 17</t>
  </si>
  <si>
    <t>ZŠ a MŠ Pěnčín 17 Celkem</t>
  </si>
  <si>
    <t>MŠ Přepeře 229</t>
  </si>
  <si>
    <t>MŠ Přepeře 229 Celkem</t>
  </si>
  <si>
    <t xml:space="preserve">ZŠ Přepeře 47         </t>
  </si>
  <si>
    <t>ZŠ Přepeře 47          Celkem</t>
  </si>
  <si>
    <t>MŠ Příšovice 162</t>
  </si>
  <si>
    <t>MŠ Příšovice 162 Celkem</t>
  </si>
  <si>
    <t>ZŠ Příšovice 178</t>
  </si>
  <si>
    <t>ZŠ Příšovice 178 Celkem</t>
  </si>
  <si>
    <t>MŠ Rovensko p. T., Revoluční 440</t>
  </si>
  <si>
    <t>MŠ Rovensko p. T., Revoluční 440 Celkem</t>
  </si>
  <si>
    <t>ZŠ Rovensko p. T., Revoluční 413</t>
  </si>
  <si>
    <t>ZŠ Rovensko p. T., Revoluční 413 Celkem</t>
  </si>
  <si>
    <t>ZŠ a MŠ Svijanský Újezd 78</t>
  </si>
  <si>
    <t>ZŠ a MŠ Svijanský Újezd 78 Celkem</t>
  </si>
  <si>
    <t>ZŠ Radostín 19, Sychrov</t>
  </si>
  <si>
    <t>ZŠ Radostín 19, Sychrov Celkem</t>
  </si>
  <si>
    <t>ZŠ a MŠ Tatobity 74</t>
  </si>
  <si>
    <t>ZŠ a MŠ Tatobity 74 Celkem</t>
  </si>
  <si>
    <t>ZŠ a MŠ Všeň 9</t>
  </si>
  <si>
    <t>ZŠ a MŠ Všeň 9 Celkem</t>
  </si>
  <si>
    <t>Celkový součet za PO III Turnov</t>
  </si>
  <si>
    <t>DOTACE LISTOPAD</t>
  </si>
  <si>
    <t>Celkem za Lesní mateřská škola Jablonec n. N. - Proseč n. N.</t>
  </si>
  <si>
    <t>Celkem obecní školy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</si>
</sst>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2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8"/>
      <name val="Arial"/>
      <family val="2"/>
      <charset val="238"/>
    </font>
    <font>
      <b/>
      <sz val="8"/>
      <name val="Arial CE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sz val="11"/>
      <name val="Calibri"/>
      <family val="2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name val="Arial CE"/>
    </font>
    <font>
      <sz val="8"/>
      <color indexed="8"/>
      <name val="Arial CE"/>
      <charset val="238"/>
    </font>
    <font>
      <b/>
      <sz val="8"/>
      <color indexed="8"/>
      <name val="Arial CE"/>
      <charset val="238"/>
    </font>
    <font>
      <sz val="8"/>
      <color indexed="8"/>
      <name val="Arial CE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164" fontId="9" fillId="0" borderId="0" applyFont="0" applyFill="0" applyBorder="0" applyAlignment="0" applyProtection="0"/>
    <xf numFmtId="0" fontId="9" fillId="0" borderId="0"/>
    <xf numFmtId="0" fontId="4" fillId="0" borderId="0"/>
    <xf numFmtId="0" fontId="3" fillId="0" borderId="0"/>
    <xf numFmtId="0" fontId="10" fillId="0" borderId="0"/>
    <xf numFmtId="0" fontId="2" fillId="0" borderId="0"/>
    <xf numFmtId="0" fontId="15" fillId="0" borderId="0"/>
    <xf numFmtId="0" fontId="1" fillId="0" borderId="0"/>
    <xf numFmtId="0" fontId="15" fillId="0" borderId="0"/>
  </cellStyleXfs>
  <cellXfs count="249">
    <xf numFmtId="0" fontId="0" fillId="0" borderId="0" xfId="0"/>
    <xf numFmtId="0" fontId="11" fillId="0" borderId="0" xfId="0" applyFont="1"/>
    <xf numFmtId="0" fontId="12" fillId="0" borderId="0" xfId="0" applyFont="1"/>
    <xf numFmtId="0" fontId="14" fillId="0" borderId="0" xfId="0" applyFont="1"/>
    <xf numFmtId="3" fontId="8" fillId="2" borderId="1" xfId="4" applyNumberFormat="1" applyFont="1" applyFill="1" applyBorder="1" applyAlignment="1">
      <alignment horizontal="right"/>
    </xf>
    <xf numFmtId="3" fontId="8" fillId="2" borderId="2" xfId="4" applyNumberFormat="1" applyFont="1" applyFill="1" applyBorder="1" applyAlignment="1">
      <alignment horizontal="right"/>
    </xf>
    <xf numFmtId="3" fontId="8" fillId="2" borderId="3" xfId="4" applyNumberFormat="1" applyFont="1" applyFill="1" applyBorder="1" applyAlignment="1">
      <alignment horizontal="right"/>
    </xf>
    <xf numFmtId="3" fontId="8" fillId="2" borderId="4" xfId="4" applyNumberFormat="1" applyFont="1" applyFill="1" applyBorder="1" applyAlignment="1">
      <alignment horizontal="right"/>
    </xf>
    <xf numFmtId="3" fontId="8" fillId="2" borderId="5" xfId="4" applyNumberFormat="1" applyFont="1" applyFill="1" applyBorder="1" applyAlignment="1">
      <alignment horizontal="right"/>
    </xf>
    <xf numFmtId="3" fontId="8" fillId="2" borderId="6" xfId="4" applyNumberFormat="1" applyFont="1" applyFill="1" applyBorder="1" applyAlignment="1">
      <alignment horizontal="right"/>
    </xf>
    <xf numFmtId="3" fontId="6" fillId="0" borderId="2" xfId="0" applyNumberFormat="1" applyFont="1" applyBorder="1"/>
    <xf numFmtId="3" fontId="6" fillId="0" borderId="14" xfId="0" applyNumberFormat="1" applyFont="1" applyBorder="1"/>
    <xf numFmtId="3" fontId="6" fillId="0" borderId="15" xfId="0" applyNumberFormat="1" applyFont="1" applyBorder="1"/>
    <xf numFmtId="3" fontId="6" fillId="0" borderId="1" xfId="0" applyNumberFormat="1" applyFont="1" applyBorder="1"/>
    <xf numFmtId="3" fontId="6" fillId="0" borderId="7" xfId="0" applyNumberFormat="1" applyFont="1" applyBorder="1"/>
    <xf numFmtId="3" fontId="6" fillId="0" borderId="8" xfId="0" applyNumberFormat="1" applyFont="1" applyBorder="1"/>
    <xf numFmtId="3" fontId="6" fillId="0" borderId="16" xfId="0" applyNumberFormat="1" applyFont="1" applyBorder="1"/>
    <xf numFmtId="3" fontId="6" fillId="0" borderId="3" xfId="0" applyNumberFormat="1" applyFont="1" applyBorder="1"/>
    <xf numFmtId="3" fontId="6" fillId="0" borderId="9" xfId="0" applyNumberFormat="1" applyFont="1" applyBorder="1"/>
    <xf numFmtId="0" fontId="13" fillId="0" borderId="20" xfId="4" applyFont="1" applyBorder="1" applyAlignment="1">
      <alignment horizontal="center"/>
    </xf>
    <xf numFmtId="0" fontId="16" fillId="0" borderId="21" xfId="0" applyFont="1" applyBorder="1" applyAlignment="1">
      <alignment horizontal="center"/>
    </xf>
    <xf numFmtId="0" fontId="7" fillId="4" borderId="21" xfId="0" applyFont="1" applyFill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17" fillId="4" borderId="21" xfId="0" applyFont="1" applyFill="1" applyBorder="1" applyAlignment="1">
      <alignment horizontal="center"/>
    </xf>
    <xf numFmtId="0" fontId="16" fillId="4" borderId="21" xfId="0" applyFont="1" applyFill="1" applyBorder="1" applyAlignment="1">
      <alignment horizontal="center"/>
    </xf>
    <xf numFmtId="3" fontId="18" fillId="0" borderId="2" xfId="0" applyNumberFormat="1" applyFont="1" applyBorder="1"/>
    <xf numFmtId="3" fontId="18" fillId="0" borderId="3" xfId="0" applyNumberFormat="1" applyFont="1" applyBorder="1"/>
    <xf numFmtId="3" fontId="7" fillId="2" borderId="2" xfId="0" applyNumberFormat="1" applyFont="1" applyFill="1" applyBorder="1"/>
    <xf numFmtId="3" fontId="7" fillId="2" borderId="3" xfId="0" applyNumberFormat="1" applyFont="1" applyFill="1" applyBorder="1"/>
    <xf numFmtId="3" fontId="17" fillId="2" borderId="2" xfId="0" applyNumberFormat="1" applyFont="1" applyFill="1" applyBorder="1"/>
    <xf numFmtId="3" fontId="17" fillId="2" borderId="3" xfId="0" applyNumberFormat="1" applyFont="1" applyFill="1" applyBorder="1"/>
    <xf numFmtId="3" fontId="17" fillId="2" borderId="2" xfId="0" applyNumberFormat="1" applyFont="1" applyFill="1" applyBorder="1" applyAlignment="1">
      <alignment horizontal="right"/>
    </xf>
    <xf numFmtId="3" fontId="17" fillId="2" borderId="3" xfId="0" applyNumberFormat="1" applyFont="1" applyFill="1" applyBorder="1" applyAlignment="1">
      <alignment horizontal="right"/>
    </xf>
    <xf numFmtId="3" fontId="18" fillId="0" borderId="8" xfId="0" applyNumberFormat="1" applyFont="1" applyBorder="1"/>
    <xf numFmtId="3" fontId="18" fillId="0" borderId="9" xfId="0" applyNumberFormat="1" applyFont="1" applyBorder="1"/>
    <xf numFmtId="3" fontId="7" fillId="2" borderId="2" xfId="0" applyNumberFormat="1" applyFont="1" applyFill="1" applyBorder="1" applyAlignment="1">
      <alignment horizontal="right"/>
    </xf>
    <xf numFmtId="3" fontId="7" fillId="2" borderId="3" xfId="0" applyNumberFormat="1" applyFont="1" applyFill="1" applyBorder="1" applyAlignment="1">
      <alignment horizontal="right"/>
    </xf>
    <xf numFmtId="3" fontId="7" fillId="2" borderId="21" xfId="0" applyNumberFormat="1" applyFont="1" applyFill="1" applyBorder="1" applyAlignment="1">
      <alignment horizontal="right"/>
    </xf>
    <xf numFmtId="3" fontId="7" fillId="2" borderId="5" xfId="0" applyNumberFormat="1" applyFont="1" applyFill="1" applyBorder="1" applyAlignment="1">
      <alignment horizontal="right"/>
    </xf>
    <xf numFmtId="3" fontId="7" fillId="2" borderId="24" xfId="0" applyNumberFormat="1" applyFont="1" applyFill="1" applyBorder="1" applyAlignment="1">
      <alignment horizontal="right"/>
    </xf>
    <xf numFmtId="3" fontId="7" fillId="2" borderId="6" xfId="0" applyNumberFormat="1" applyFont="1" applyFill="1" applyBorder="1" applyAlignment="1">
      <alignment horizontal="right"/>
    </xf>
    <xf numFmtId="0" fontId="5" fillId="0" borderId="25" xfId="4" applyFont="1" applyBorder="1" applyAlignment="1">
      <alignment horizontal="center"/>
    </xf>
    <xf numFmtId="0" fontId="5" fillId="2" borderId="21" xfId="4" applyFont="1" applyFill="1" applyBorder="1" applyAlignment="1">
      <alignment horizontal="center"/>
    </xf>
    <xf numFmtId="0" fontId="5" fillId="0" borderId="21" xfId="4" applyFont="1" applyBorder="1" applyAlignment="1">
      <alignment horizontal="center"/>
    </xf>
    <xf numFmtId="0" fontId="5" fillId="2" borderId="24" xfId="4" applyFont="1" applyFill="1" applyBorder="1" applyAlignment="1">
      <alignment horizontal="center"/>
    </xf>
    <xf numFmtId="0" fontId="6" fillId="0" borderId="23" xfId="4" applyFont="1" applyBorder="1" applyAlignment="1">
      <alignment horizontal="center"/>
    </xf>
    <xf numFmtId="0" fontId="6" fillId="2" borderId="21" xfId="4" applyFont="1" applyFill="1" applyBorder="1" applyAlignment="1">
      <alignment horizontal="center"/>
    </xf>
    <xf numFmtId="0" fontId="6" fillId="0" borderId="21" xfId="4" applyFont="1" applyBorder="1" applyAlignment="1">
      <alignment horizontal="center"/>
    </xf>
    <xf numFmtId="0" fontId="6" fillId="2" borderId="24" xfId="4" applyFont="1" applyFill="1" applyBorder="1" applyAlignment="1">
      <alignment horizontal="center"/>
    </xf>
    <xf numFmtId="0" fontId="8" fillId="4" borderId="21" xfId="0" applyFont="1" applyFill="1" applyBorder="1" applyAlignment="1">
      <alignment horizontal="center"/>
    </xf>
    <xf numFmtId="0" fontId="17" fillId="4" borderId="24" xfId="0" applyFont="1" applyFill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16" fillId="0" borderId="23" xfId="0" applyFont="1" applyBorder="1" applyAlignment="1">
      <alignment horizontal="center"/>
    </xf>
    <xf numFmtId="3" fontId="13" fillId="0" borderId="22" xfId="4" applyNumberFormat="1" applyFont="1" applyBorder="1" applyAlignment="1">
      <alignment horizontal="center"/>
    </xf>
    <xf numFmtId="3" fontId="13" fillId="0" borderId="19" xfId="4" applyNumberFormat="1" applyFont="1" applyBorder="1" applyAlignment="1">
      <alignment horizontal="center"/>
    </xf>
    <xf numFmtId="3" fontId="13" fillId="0" borderId="27" xfId="4" applyNumberFormat="1" applyFont="1" applyBorder="1" applyAlignment="1">
      <alignment horizontal="center"/>
    </xf>
    <xf numFmtId="3" fontId="18" fillId="0" borderId="1" xfId="0" applyNumberFormat="1" applyFont="1" applyBorder="1"/>
    <xf numFmtId="3" fontId="7" fillId="2" borderId="1" xfId="0" applyNumberFormat="1" applyFont="1" applyFill="1" applyBorder="1"/>
    <xf numFmtId="3" fontId="17" fillId="2" borderId="1" xfId="0" applyNumberFormat="1" applyFont="1" applyFill="1" applyBorder="1"/>
    <xf numFmtId="3" fontId="17" fillId="2" borderId="1" xfId="0" applyNumberFormat="1" applyFont="1" applyFill="1" applyBorder="1" applyAlignment="1">
      <alignment horizontal="right"/>
    </xf>
    <xf numFmtId="3" fontId="5" fillId="0" borderId="1" xfId="0" applyNumberFormat="1" applyFont="1" applyBorder="1"/>
    <xf numFmtId="3" fontId="7" fillId="2" borderId="1" xfId="0" applyNumberFormat="1" applyFont="1" applyFill="1" applyBorder="1" applyAlignment="1">
      <alignment horizontal="right"/>
    </xf>
    <xf numFmtId="3" fontId="7" fillId="2" borderId="4" xfId="0" applyNumberFormat="1" applyFont="1" applyFill="1" applyBorder="1" applyAlignment="1">
      <alignment horizontal="right"/>
    </xf>
    <xf numFmtId="3" fontId="18" fillId="0" borderId="7" xfId="0" applyNumberFormat="1" applyFont="1" applyBorder="1"/>
    <xf numFmtId="3" fontId="8" fillId="4" borderId="4" xfId="0" applyNumberFormat="1" applyFont="1" applyFill="1" applyBorder="1"/>
    <xf numFmtId="3" fontId="8" fillId="4" borderId="5" xfId="0" applyNumberFormat="1" applyFont="1" applyFill="1" applyBorder="1"/>
    <xf numFmtId="3" fontId="8" fillId="4" borderId="6" xfId="0" applyNumberFormat="1" applyFont="1" applyFill="1" applyBorder="1"/>
    <xf numFmtId="0" fontId="18" fillId="0" borderId="23" xfId="0" applyFont="1" applyBorder="1" applyAlignment="1">
      <alignment horizontal="center"/>
    </xf>
    <xf numFmtId="3" fontId="19" fillId="2" borderId="21" xfId="0" applyNumberFormat="1" applyFont="1" applyFill="1" applyBorder="1" applyAlignment="1">
      <alignment horizontal="right"/>
    </xf>
    <xf numFmtId="0" fontId="18" fillId="0" borderId="21" xfId="0" applyFont="1" applyBorder="1" applyAlignment="1">
      <alignment horizontal="center"/>
    </xf>
    <xf numFmtId="3" fontId="19" fillId="2" borderId="24" xfId="0" applyNumberFormat="1" applyFont="1" applyFill="1" applyBorder="1" applyAlignment="1">
      <alignment horizontal="right"/>
    </xf>
    <xf numFmtId="3" fontId="8" fillId="2" borderId="21" xfId="0" applyNumberFormat="1" applyFont="1" applyFill="1" applyBorder="1" applyAlignment="1">
      <alignment horizontal="right"/>
    </xf>
    <xf numFmtId="0" fontId="6" fillId="0" borderId="23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21" fillId="0" borderId="23" xfId="9" applyFont="1" applyBorder="1" applyAlignment="1">
      <alignment horizontal="center"/>
    </xf>
    <xf numFmtId="0" fontId="5" fillId="0" borderId="21" xfId="9" applyFont="1" applyBorder="1" applyAlignment="1">
      <alignment horizontal="center"/>
    </xf>
    <xf numFmtId="3" fontId="17" fillId="2" borderId="21" xfId="0" applyNumberFormat="1" applyFont="1" applyFill="1" applyBorder="1" applyAlignment="1">
      <alignment horizontal="right"/>
    </xf>
    <xf numFmtId="0" fontId="21" fillId="0" borderId="21" xfId="9" applyFont="1" applyBorder="1" applyAlignment="1">
      <alignment horizontal="center"/>
    </xf>
    <xf numFmtId="0" fontId="17" fillId="0" borderId="21" xfId="0" applyFont="1" applyBorder="1" applyAlignment="1">
      <alignment horizontal="center"/>
    </xf>
    <xf numFmtId="0" fontId="22" fillId="0" borderId="21" xfId="9" applyFont="1" applyBorder="1" applyAlignment="1">
      <alignment horizontal="center"/>
    </xf>
    <xf numFmtId="0" fontId="24" fillId="0" borderId="21" xfId="9" applyFont="1" applyBorder="1" applyAlignment="1">
      <alignment horizontal="center"/>
    </xf>
    <xf numFmtId="3" fontId="18" fillId="0" borderId="1" xfId="0" applyNumberFormat="1" applyFont="1" applyBorder="1" applyAlignment="1">
      <alignment horizontal="right"/>
    </xf>
    <xf numFmtId="3" fontId="18" fillId="0" borderId="2" xfId="0" applyNumberFormat="1" applyFont="1" applyBorder="1" applyAlignment="1">
      <alignment horizontal="right"/>
    </xf>
    <xf numFmtId="3" fontId="18" fillId="0" borderId="3" xfId="0" applyNumberFormat="1" applyFont="1" applyBorder="1" applyAlignment="1">
      <alignment horizontal="right"/>
    </xf>
    <xf numFmtId="3" fontId="19" fillId="2" borderId="1" xfId="0" applyNumberFormat="1" applyFont="1" applyFill="1" applyBorder="1" applyAlignment="1">
      <alignment horizontal="right"/>
    </xf>
    <xf numFmtId="3" fontId="19" fillId="2" borderId="2" xfId="0" applyNumberFormat="1" applyFont="1" applyFill="1" applyBorder="1" applyAlignment="1">
      <alignment horizontal="right"/>
    </xf>
    <xf numFmtId="3" fontId="19" fillId="2" borderId="3" xfId="0" applyNumberFormat="1" applyFont="1" applyFill="1" applyBorder="1" applyAlignment="1">
      <alignment horizontal="right"/>
    </xf>
    <xf numFmtId="3" fontId="19" fillId="2" borderId="4" xfId="0" applyNumberFormat="1" applyFont="1" applyFill="1" applyBorder="1" applyAlignment="1">
      <alignment horizontal="right"/>
    </xf>
    <xf numFmtId="3" fontId="19" fillId="2" borderId="5" xfId="0" applyNumberFormat="1" applyFont="1" applyFill="1" applyBorder="1" applyAlignment="1">
      <alignment horizontal="right"/>
    </xf>
    <xf numFmtId="3" fontId="19" fillId="2" borderId="6" xfId="0" applyNumberFormat="1" applyFont="1" applyFill="1" applyBorder="1" applyAlignment="1">
      <alignment horizontal="right"/>
    </xf>
    <xf numFmtId="3" fontId="18" fillId="0" borderId="7" xfId="0" applyNumberFormat="1" applyFont="1" applyBorder="1" applyAlignment="1">
      <alignment horizontal="right"/>
    </xf>
    <xf numFmtId="3" fontId="18" fillId="0" borderId="8" xfId="0" applyNumberFormat="1" applyFont="1" applyBorder="1" applyAlignment="1">
      <alignment horizontal="right"/>
    </xf>
    <xf numFmtId="3" fontId="18" fillId="0" borderId="9" xfId="0" applyNumberFormat="1" applyFont="1" applyBorder="1" applyAlignment="1">
      <alignment horizontal="right"/>
    </xf>
    <xf numFmtId="3" fontId="8" fillId="2" borderId="1" xfId="0" applyNumberFormat="1" applyFont="1" applyFill="1" applyBorder="1" applyAlignment="1">
      <alignment horizontal="right"/>
    </xf>
    <xf numFmtId="3" fontId="8" fillId="2" borderId="2" xfId="0" applyNumberFormat="1" applyFont="1" applyFill="1" applyBorder="1" applyAlignment="1">
      <alignment horizontal="right"/>
    </xf>
    <xf numFmtId="3" fontId="8" fillId="2" borderId="3" xfId="0" applyNumberFormat="1" applyFont="1" applyFill="1" applyBorder="1" applyAlignment="1">
      <alignment horizontal="right"/>
    </xf>
    <xf numFmtId="0" fontId="8" fillId="8" borderId="0" xfId="0" applyFont="1" applyFill="1"/>
    <xf numFmtId="3" fontId="8" fillId="8" borderId="0" xfId="0" applyNumberFormat="1" applyFont="1" applyFill="1"/>
    <xf numFmtId="3" fontId="8" fillId="0" borderId="0" xfId="0" applyNumberFormat="1" applyFont="1"/>
    <xf numFmtId="3" fontId="8" fillId="3" borderId="13" xfId="0" applyNumberFormat="1" applyFont="1" applyFill="1" applyBorder="1"/>
    <xf numFmtId="0" fontId="16" fillId="0" borderId="2" xfId="2" applyFont="1" applyBorder="1"/>
    <xf numFmtId="3" fontId="8" fillId="4" borderId="1" xfId="0" applyNumberFormat="1" applyFont="1" applyFill="1" applyBorder="1"/>
    <xf numFmtId="3" fontId="8" fillId="4" borderId="2" xfId="0" applyNumberFormat="1" applyFont="1" applyFill="1" applyBorder="1"/>
    <xf numFmtId="3" fontId="8" fillId="4" borderId="3" xfId="0" applyNumberFormat="1" applyFont="1" applyFill="1" applyBorder="1"/>
    <xf numFmtId="3" fontId="5" fillId="0" borderId="3" xfId="0" applyNumberFormat="1" applyFont="1" applyBorder="1"/>
    <xf numFmtId="3" fontId="17" fillId="4" borderId="1" xfId="0" applyNumberFormat="1" applyFont="1" applyFill="1" applyBorder="1"/>
    <xf numFmtId="3" fontId="17" fillId="4" borderId="2" xfId="0" applyNumberFormat="1" applyFont="1" applyFill="1" applyBorder="1"/>
    <xf numFmtId="3" fontId="17" fillId="4" borderId="3" xfId="0" applyNumberFormat="1" applyFont="1" applyFill="1" applyBorder="1"/>
    <xf numFmtId="3" fontId="17" fillId="9" borderId="11" xfId="0" applyNumberFormat="1" applyFont="1" applyFill="1" applyBorder="1" applyAlignment="1">
      <alignment vertical="center"/>
    </xf>
    <xf numFmtId="3" fontId="17" fillId="9" borderId="12" xfId="0" applyNumberFormat="1" applyFont="1" applyFill="1" applyBorder="1" applyAlignment="1">
      <alignment vertical="center"/>
    </xf>
    <xf numFmtId="3" fontId="17" fillId="9" borderId="13" xfId="0" applyNumberFormat="1" applyFont="1" applyFill="1" applyBorder="1" applyAlignment="1">
      <alignment vertical="center"/>
    </xf>
    <xf numFmtId="3" fontId="5" fillId="0" borderId="9" xfId="0" applyNumberFormat="1" applyFont="1" applyBorder="1"/>
    <xf numFmtId="3" fontId="7" fillId="4" borderId="1" xfId="0" applyNumberFormat="1" applyFont="1" applyFill="1" applyBorder="1"/>
    <xf numFmtId="3" fontId="7" fillId="4" borderId="2" xfId="0" applyNumberFormat="1" applyFont="1" applyFill="1" applyBorder="1"/>
    <xf numFmtId="3" fontId="7" fillId="4" borderId="3" xfId="0" applyNumberFormat="1" applyFont="1" applyFill="1" applyBorder="1"/>
    <xf numFmtId="3" fontId="7" fillId="4" borderId="1" xfId="0" applyNumberFormat="1" applyFont="1" applyFill="1" applyBorder="1" applyAlignment="1">
      <alignment horizontal="right"/>
    </xf>
    <xf numFmtId="3" fontId="7" fillId="4" borderId="2" xfId="0" applyNumberFormat="1" applyFont="1" applyFill="1" applyBorder="1" applyAlignment="1">
      <alignment horizontal="right"/>
    </xf>
    <xf numFmtId="3" fontId="7" fillId="4" borderId="3" xfId="0" applyNumberFormat="1" applyFont="1" applyFill="1" applyBorder="1" applyAlignment="1">
      <alignment horizontal="right"/>
    </xf>
    <xf numFmtId="3" fontId="7" fillId="4" borderId="4" xfId="0" applyNumberFormat="1" applyFont="1" applyFill="1" applyBorder="1" applyAlignment="1">
      <alignment horizontal="right"/>
    </xf>
    <xf numFmtId="3" fontId="7" fillId="4" borderId="5" xfId="0" applyNumberFormat="1" applyFont="1" applyFill="1" applyBorder="1" applyAlignment="1">
      <alignment horizontal="right"/>
    </xf>
    <xf numFmtId="3" fontId="7" fillId="4" borderId="6" xfId="0" applyNumberFormat="1" applyFont="1" applyFill="1" applyBorder="1" applyAlignment="1">
      <alignment horizontal="right"/>
    </xf>
    <xf numFmtId="3" fontId="19" fillId="3" borderId="11" xfId="0" applyNumberFormat="1" applyFont="1" applyFill="1" applyBorder="1"/>
    <xf numFmtId="3" fontId="19" fillId="3" borderId="13" xfId="0" applyNumberFormat="1" applyFont="1" applyFill="1" applyBorder="1"/>
    <xf numFmtId="3" fontId="19" fillId="3" borderId="11" xfId="0" applyNumberFormat="1" applyFont="1" applyFill="1" applyBorder="1" applyAlignment="1">
      <alignment horizontal="right"/>
    </xf>
    <xf numFmtId="3" fontId="7" fillId="3" borderId="11" xfId="0" applyNumberFormat="1" applyFont="1" applyFill="1" applyBorder="1"/>
    <xf numFmtId="3" fontId="7" fillId="3" borderId="13" xfId="0" applyNumberFormat="1" applyFont="1" applyFill="1" applyBorder="1"/>
    <xf numFmtId="0" fontId="13" fillId="0" borderId="22" xfId="4" applyFont="1" applyBorder="1" applyAlignment="1">
      <alignment horizontal="center"/>
    </xf>
    <xf numFmtId="0" fontId="5" fillId="0" borderId="2" xfId="4" applyFont="1" applyBorder="1" applyAlignment="1">
      <alignment horizontal="left"/>
    </xf>
    <xf numFmtId="0" fontId="7" fillId="2" borderId="2" xfId="4" applyFont="1" applyFill="1" applyBorder="1" applyAlignment="1">
      <alignment horizontal="left"/>
    </xf>
    <xf numFmtId="0" fontId="5" fillId="0" borderId="2" xfId="4" applyFont="1" applyBorder="1"/>
    <xf numFmtId="0" fontId="7" fillId="2" borderId="2" xfId="4" applyFont="1" applyFill="1" applyBorder="1"/>
    <xf numFmtId="3" fontId="6" fillId="0" borderId="2" xfId="4" applyNumberFormat="1" applyFont="1" applyBorder="1" applyAlignment="1">
      <alignment horizontal="left"/>
    </xf>
    <xf numFmtId="3" fontId="8" fillId="2" borderId="2" xfId="4" applyNumberFormat="1" applyFont="1" applyFill="1" applyBorder="1" applyAlignment="1">
      <alignment horizontal="left"/>
    </xf>
    <xf numFmtId="0" fontId="6" fillId="0" borderId="2" xfId="0" applyFont="1" applyBorder="1"/>
    <xf numFmtId="0" fontId="8" fillId="4" borderId="2" xfId="0" applyFont="1" applyFill="1" applyBorder="1"/>
    <xf numFmtId="0" fontId="16" fillId="0" borderId="2" xfId="0" applyFont="1" applyBorder="1"/>
    <xf numFmtId="0" fontId="7" fillId="4" borderId="2" xfId="0" applyFont="1" applyFill="1" applyBorder="1"/>
    <xf numFmtId="0" fontId="5" fillId="0" borderId="2" xfId="0" applyFont="1" applyBorder="1"/>
    <xf numFmtId="0" fontId="17" fillId="4" borderId="2" xfId="0" applyFont="1" applyFill="1" applyBorder="1"/>
    <xf numFmtId="0" fontId="16" fillId="5" borderId="2" xfId="0" applyFont="1" applyFill="1" applyBorder="1"/>
    <xf numFmtId="0" fontId="18" fillId="0" borderId="2" xfId="0" applyFont="1" applyBorder="1"/>
    <xf numFmtId="0" fontId="19" fillId="2" borderId="2" xfId="0" applyFont="1" applyFill="1" applyBorder="1"/>
    <xf numFmtId="0" fontId="18" fillId="6" borderId="2" xfId="0" applyFont="1" applyFill="1" applyBorder="1"/>
    <xf numFmtId="0" fontId="18" fillId="0" borderId="2" xfId="6" applyFont="1" applyBorder="1"/>
    <xf numFmtId="0" fontId="18" fillId="2" borderId="2" xfId="0" applyFont="1" applyFill="1" applyBorder="1"/>
    <xf numFmtId="0" fontId="6" fillId="6" borderId="2" xfId="7" applyFont="1" applyFill="1" applyBorder="1"/>
    <xf numFmtId="0" fontId="6" fillId="2" borderId="2" xfId="7" applyFont="1" applyFill="1" applyBorder="1"/>
    <xf numFmtId="0" fontId="8" fillId="2" borderId="2" xfId="0" applyFont="1" applyFill="1" applyBorder="1"/>
    <xf numFmtId="0" fontId="6" fillId="0" borderId="2" xfId="6" applyFont="1" applyBorder="1"/>
    <xf numFmtId="0" fontId="8" fillId="2" borderId="2" xfId="6" applyFont="1" applyFill="1" applyBorder="1"/>
    <xf numFmtId="0" fontId="6" fillId="0" borderId="2" xfId="0" applyFont="1" applyBorder="1" applyAlignment="1" applyProtection="1">
      <alignment horizontal="left"/>
      <protection locked="0"/>
    </xf>
    <xf numFmtId="0" fontId="6" fillId="0" borderId="2" xfId="0" applyFont="1" applyBorder="1" applyProtection="1">
      <protection locked="0"/>
    </xf>
    <xf numFmtId="0" fontId="6" fillId="6" borderId="2" xfId="0" applyFont="1" applyFill="1" applyBorder="1"/>
    <xf numFmtId="0" fontId="6" fillId="7" borderId="2" xfId="0" applyFont="1" applyFill="1" applyBorder="1"/>
    <xf numFmtId="0" fontId="21" fillId="0" borderId="2" xfId="9" applyFont="1" applyBorder="1"/>
    <xf numFmtId="0" fontId="5" fillId="0" borderId="2" xfId="9" applyFont="1" applyBorder="1"/>
    <xf numFmtId="0" fontId="5" fillId="6" borderId="2" xfId="0" applyFont="1" applyFill="1" applyBorder="1"/>
    <xf numFmtId="0" fontId="7" fillId="2" borderId="2" xfId="9" applyFont="1" applyFill="1" applyBorder="1"/>
    <xf numFmtId="0" fontId="7" fillId="2" borderId="2" xfId="0" applyFont="1" applyFill="1" applyBorder="1"/>
    <xf numFmtId="0" fontId="17" fillId="0" borderId="2" xfId="0" applyFont="1" applyBorder="1"/>
    <xf numFmtId="0" fontId="22" fillId="0" borderId="2" xfId="9" applyFont="1" applyBorder="1"/>
    <xf numFmtId="0" fontId="23" fillId="2" borderId="2" xfId="9" applyFont="1" applyFill="1" applyBorder="1"/>
    <xf numFmtId="0" fontId="5" fillId="6" borderId="2" xfId="9" applyFont="1" applyFill="1" applyBorder="1"/>
    <xf numFmtId="0" fontId="24" fillId="0" borderId="2" xfId="9" applyFont="1" applyBorder="1"/>
    <xf numFmtId="0" fontId="5" fillId="0" borderId="14" xfId="4" applyFont="1" applyBorder="1" applyAlignment="1">
      <alignment horizontal="right"/>
    </xf>
    <xf numFmtId="0" fontId="5" fillId="0" borderId="15" xfId="4" applyFont="1" applyBorder="1" applyAlignment="1">
      <alignment horizontal="left"/>
    </xf>
    <xf numFmtId="1" fontId="7" fillId="2" borderId="1" xfId="4" applyNumberFormat="1" applyFont="1" applyFill="1" applyBorder="1" applyAlignment="1">
      <alignment horizontal="right"/>
    </xf>
    <xf numFmtId="0" fontId="5" fillId="0" borderId="1" xfId="4" applyFont="1" applyBorder="1" applyAlignment="1">
      <alignment horizontal="right"/>
    </xf>
    <xf numFmtId="1" fontId="5" fillId="0" borderId="1" xfId="4" applyNumberFormat="1" applyFont="1" applyBorder="1" applyAlignment="1">
      <alignment horizontal="right"/>
    </xf>
    <xf numFmtId="1" fontId="6" fillId="0" borderId="1" xfId="4" applyNumberFormat="1" applyFont="1" applyBorder="1" applyAlignment="1">
      <alignment horizontal="right"/>
    </xf>
    <xf numFmtId="1" fontId="8" fillId="2" borderId="1" xfId="4" applyNumberFormat="1" applyFont="1" applyFill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6" fillId="5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16" fillId="0" borderId="1" xfId="2" applyFont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21" fillId="0" borderId="1" xfId="9" applyFont="1" applyBorder="1" applyAlignment="1">
      <alignment horizontal="center"/>
    </xf>
    <xf numFmtId="0" fontId="5" fillId="0" borderId="1" xfId="9" applyFont="1" applyBorder="1" applyAlignment="1">
      <alignment horizontal="center"/>
    </xf>
    <xf numFmtId="0" fontId="7" fillId="2" borderId="1" xfId="9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2" fillId="0" borderId="1" xfId="9" applyFont="1" applyBorder="1" applyAlignment="1">
      <alignment horizontal="center"/>
    </xf>
    <xf numFmtId="0" fontId="23" fillId="2" borderId="1" xfId="9" applyFont="1" applyFill="1" applyBorder="1" applyAlignment="1">
      <alignment horizontal="center"/>
    </xf>
    <xf numFmtId="0" fontId="5" fillId="2" borderId="1" xfId="9" applyFont="1" applyFill="1" applyBorder="1" applyAlignment="1">
      <alignment horizontal="center"/>
    </xf>
    <xf numFmtId="0" fontId="24" fillId="0" borderId="1" xfId="9" applyFont="1" applyBorder="1" applyAlignment="1">
      <alignment horizontal="center"/>
    </xf>
    <xf numFmtId="0" fontId="7" fillId="0" borderId="1" xfId="9" applyFont="1" applyBorder="1" applyAlignment="1">
      <alignment horizontal="center"/>
    </xf>
    <xf numFmtId="0" fontId="0" fillId="0" borderId="28" xfId="0" applyBorder="1"/>
    <xf numFmtId="0" fontId="0" fillId="8" borderId="0" xfId="0" applyFill="1"/>
    <xf numFmtId="0" fontId="7" fillId="2" borderId="4" xfId="9" applyFont="1" applyFill="1" applyBorder="1" applyAlignment="1">
      <alignment horizontal="center"/>
    </xf>
    <xf numFmtId="0" fontId="7" fillId="2" borderId="5" xfId="9" applyFont="1" applyFill="1" applyBorder="1"/>
    <xf numFmtId="0" fontId="5" fillId="3" borderId="11" xfId="0" applyFont="1" applyFill="1" applyBorder="1" applyAlignment="1">
      <alignment horizontal="center"/>
    </xf>
    <xf numFmtId="0" fontId="17" fillId="3" borderId="12" xfId="0" applyFont="1" applyFill="1" applyBorder="1"/>
    <xf numFmtId="0" fontId="5" fillId="3" borderId="26" xfId="0" applyFont="1" applyFill="1" applyBorder="1" applyAlignment="1">
      <alignment horizontal="center"/>
    </xf>
    <xf numFmtId="3" fontId="7" fillId="3" borderId="12" xfId="0" applyNumberFormat="1" applyFont="1" applyFill="1" applyBorder="1"/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/>
    <xf numFmtId="0" fontId="21" fillId="0" borderId="7" xfId="9" applyFont="1" applyBorder="1" applyAlignment="1">
      <alignment horizontal="center"/>
    </xf>
    <xf numFmtId="0" fontId="21" fillId="0" borderId="8" xfId="9" applyFont="1" applyBorder="1"/>
    <xf numFmtId="0" fontId="7" fillId="3" borderId="11" xfId="0" applyFont="1" applyFill="1" applyBorder="1" applyAlignment="1">
      <alignment horizontal="center"/>
    </xf>
    <xf numFmtId="0" fontId="7" fillId="3" borderId="26" xfId="0" applyFont="1" applyFill="1" applyBorder="1" applyAlignment="1">
      <alignment horizontal="center"/>
    </xf>
    <xf numFmtId="0" fontId="19" fillId="2" borderId="5" xfId="0" applyFont="1" applyFill="1" applyBorder="1"/>
    <xf numFmtId="0" fontId="6" fillId="0" borderId="7" xfId="0" applyFont="1" applyBorder="1" applyAlignment="1">
      <alignment horizontal="center"/>
    </xf>
    <xf numFmtId="0" fontId="6" fillId="0" borderId="8" xfId="7" applyFont="1" applyBorder="1"/>
    <xf numFmtId="0" fontId="0" fillId="3" borderId="11" xfId="0" applyFill="1" applyBorder="1"/>
    <xf numFmtId="0" fontId="0" fillId="3" borderId="26" xfId="0" applyFill="1" applyBorder="1"/>
    <xf numFmtId="3" fontId="19" fillId="3" borderId="12" xfId="0" applyNumberFormat="1" applyFont="1" applyFill="1" applyBorder="1" applyAlignment="1">
      <alignment horizontal="right"/>
    </xf>
    <xf numFmtId="3" fontId="19" fillId="3" borderId="13" xfId="0" applyNumberFormat="1" applyFont="1" applyFill="1" applyBorder="1" applyAlignment="1">
      <alignment horizontal="right"/>
    </xf>
    <xf numFmtId="0" fontId="18" fillId="2" borderId="4" xfId="0" applyFont="1" applyFill="1" applyBorder="1" applyAlignment="1">
      <alignment horizontal="center"/>
    </xf>
    <xf numFmtId="0" fontId="18" fillId="0" borderId="8" xfId="0" applyFont="1" applyBorder="1"/>
    <xf numFmtId="0" fontId="0" fillId="3" borderId="26" xfId="0" applyFill="1" applyBorder="1" applyAlignment="1">
      <alignment horizontal="center"/>
    </xf>
    <xf numFmtId="3" fontId="19" fillId="3" borderId="12" xfId="0" applyNumberFormat="1" applyFont="1" applyFill="1" applyBorder="1"/>
    <xf numFmtId="0" fontId="7" fillId="4" borderId="4" xfId="0" applyFont="1" applyFill="1" applyBorder="1" applyAlignment="1">
      <alignment horizontal="center"/>
    </xf>
    <xf numFmtId="0" fontId="17" fillId="4" borderId="5" xfId="0" applyFont="1" applyFill="1" applyBorder="1"/>
    <xf numFmtId="0" fontId="18" fillId="0" borderId="7" xfId="0" applyFont="1" applyBorder="1" applyAlignment="1">
      <alignment horizontal="center"/>
    </xf>
    <xf numFmtId="0" fontId="17" fillId="9" borderId="11" xfId="0" applyFont="1" applyFill="1" applyBorder="1" applyAlignment="1">
      <alignment horizontal="center"/>
    </xf>
    <xf numFmtId="0" fontId="17" fillId="9" borderId="12" xfId="0" applyFont="1" applyFill="1" applyBorder="1"/>
    <xf numFmtId="0" fontId="17" fillId="9" borderId="26" xfId="0" applyFont="1" applyFill="1" applyBorder="1" applyAlignment="1">
      <alignment horizontal="center"/>
    </xf>
    <xf numFmtId="3" fontId="17" fillId="9" borderId="11" xfId="0" applyNumberFormat="1" applyFont="1" applyFill="1" applyBorder="1"/>
    <xf numFmtId="3" fontId="17" fillId="9" borderId="12" xfId="0" applyNumberFormat="1" applyFont="1" applyFill="1" applyBorder="1"/>
    <xf numFmtId="3" fontId="17" fillId="9" borderId="13" xfId="0" applyNumberFormat="1" applyFont="1" applyFill="1" applyBorder="1"/>
    <xf numFmtId="0" fontId="16" fillId="0" borderId="7" xfId="0" applyFont="1" applyBorder="1" applyAlignment="1">
      <alignment horizontal="center"/>
    </xf>
    <xf numFmtId="0" fontId="16" fillId="0" borderId="8" xfId="0" applyFont="1" applyBorder="1"/>
    <xf numFmtId="0" fontId="16" fillId="9" borderId="11" xfId="0" applyFont="1" applyFill="1" applyBorder="1" applyAlignment="1">
      <alignment horizontal="center"/>
    </xf>
    <xf numFmtId="0" fontId="17" fillId="9" borderId="26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/>
    <xf numFmtId="0" fontId="17" fillId="2" borderId="4" xfId="2" applyFont="1" applyFill="1" applyBorder="1" applyAlignment="1">
      <alignment horizontal="center"/>
    </xf>
    <xf numFmtId="3" fontId="8" fillId="9" borderId="11" xfId="0" applyNumberFormat="1" applyFont="1" applyFill="1" applyBorder="1"/>
    <xf numFmtId="3" fontId="8" fillId="9" borderId="12" xfId="0" applyNumberFormat="1" applyFont="1" applyFill="1" applyBorder="1"/>
    <xf numFmtId="3" fontId="8" fillId="9" borderId="13" xfId="0" applyNumberFormat="1" applyFont="1" applyFill="1" applyBorder="1"/>
    <xf numFmtId="1" fontId="8" fillId="2" borderId="4" xfId="4" applyNumberFormat="1" applyFont="1" applyFill="1" applyBorder="1" applyAlignment="1">
      <alignment horizontal="right"/>
    </xf>
    <xf numFmtId="3" fontId="8" fillId="2" borderId="5" xfId="4" applyNumberFormat="1" applyFont="1" applyFill="1" applyBorder="1" applyAlignment="1">
      <alignment horizontal="left"/>
    </xf>
    <xf numFmtId="0" fontId="6" fillId="0" borderId="8" xfId="0" applyFont="1" applyBorder="1"/>
    <xf numFmtId="0" fontId="8" fillId="3" borderId="12" xfId="0" applyFont="1" applyFill="1" applyBorder="1"/>
    <xf numFmtId="3" fontId="8" fillId="3" borderId="11" xfId="0" applyNumberFormat="1" applyFont="1" applyFill="1" applyBorder="1"/>
    <xf numFmtId="3" fontId="8" fillId="3" borderId="12" xfId="0" applyNumberFormat="1" applyFont="1" applyFill="1" applyBorder="1"/>
    <xf numFmtId="1" fontId="7" fillId="2" borderId="4" xfId="4" applyNumberFormat="1" applyFont="1" applyFill="1" applyBorder="1" applyAlignment="1">
      <alignment horizontal="right"/>
    </xf>
    <xf numFmtId="0" fontId="7" fillId="2" borderId="5" xfId="4" applyFont="1" applyFill="1" applyBorder="1" applyAlignment="1">
      <alignment horizontal="left"/>
    </xf>
    <xf numFmtId="1" fontId="6" fillId="0" borderId="7" xfId="4" applyNumberFormat="1" applyFont="1" applyBorder="1" applyAlignment="1">
      <alignment horizontal="right"/>
    </xf>
    <xf numFmtId="3" fontId="6" fillId="0" borderId="8" xfId="4" applyNumberFormat="1" applyFont="1" applyBorder="1" applyAlignment="1">
      <alignment horizontal="left"/>
    </xf>
    <xf numFmtId="0" fontId="11" fillId="3" borderId="17" xfId="0" applyFont="1" applyFill="1" applyBorder="1" applyAlignment="1">
      <alignment horizontal="center"/>
    </xf>
    <xf numFmtId="0" fontId="11" fillId="3" borderId="18" xfId="0" applyFont="1" applyFill="1" applyBorder="1" applyAlignment="1">
      <alignment horizontal="center"/>
    </xf>
    <xf numFmtId="0" fontId="11" fillId="3" borderId="10" xfId="0" applyFont="1" applyFill="1" applyBorder="1" applyAlignment="1">
      <alignment horizontal="center"/>
    </xf>
  </cellXfs>
  <cellStyles count="10">
    <cellStyle name="Čárka 2" xfId="1" xr:uid="{00000000-0005-0000-0000-000000000000}"/>
    <cellStyle name="Normální" xfId="0" builtinId="0"/>
    <cellStyle name="Normální 2" xfId="2" xr:uid="{00000000-0005-0000-0000-000002000000}"/>
    <cellStyle name="Normální 2 2" xfId="5" xr:uid="{00000000-0005-0000-0000-000003000000}"/>
    <cellStyle name="Normální 3" xfId="3" xr:uid="{00000000-0005-0000-0000-000004000000}"/>
    <cellStyle name="Normální 3 2" xfId="6" xr:uid="{00000000-0005-0000-0000-000005000000}"/>
    <cellStyle name="Normální 3 3" xfId="7" xr:uid="{00000000-0005-0000-0000-000006000000}"/>
    <cellStyle name="Normální 4" xfId="4" xr:uid="{00000000-0005-0000-0000-000007000000}"/>
    <cellStyle name="Normální 4 2" xfId="8" xr:uid="{00000000-0005-0000-0000-000008000000}"/>
    <cellStyle name="normální_OIII.TURN.e" xfId="9" xr:uid="{3AD258FB-3312-43D7-A6C4-9AD85159752B}"/>
  </cellStyles>
  <dxfs count="0"/>
  <tableStyles count="0" defaultTableStyle="TableStyleMedium2" defaultPivotStyle="PivotStyleLight16"/>
  <colors>
    <mruColors>
      <color rgb="FFCCFFCC"/>
      <color rgb="FFFFCC99"/>
      <color rgb="FFCC99FF"/>
      <color rgb="FFCCFFFF"/>
      <color rgb="FFCCCCFF"/>
      <color rgb="FF99FF66"/>
      <color rgb="FFFF99FF"/>
      <color rgb="FF00FF00"/>
      <color rgb="FFFF99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FF99"/>
  </sheetPr>
  <dimension ref="A1:I1264"/>
  <sheetViews>
    <sheetView tabSelected="1" zoomScaleNormal="100" workbookViewId="0">
      <pane xSplit="3" ySplit="4" topLeftCell="D305" activePane="bottomRight" state="frozen"/>
      <selection pane="topRight" activeCell="D1" sqref="D1"/>
      <selection pane="bottomLeft" activeCell="A5" sqref="A5"/>
      <selection pane="bottomRight" activeCell="O333" sqref="O333"/>
    </sheetView>
  </sheetViews>
  <sheetFormatPr defaultRowHeight="12.75" x14ac:dyDescent="0.2"/>
  <cols>
    <col min="1" max="1" width="5.5703125" bestFit="1" customWidth="1"/>
    <col min="2" max="2" width="29.5703125" customWidth="1"/>
    <col min="3" max="3" width="4.42578125" bestFit="1" customWidth="1"/>
    <col min="4" max="4" width="11.140625" bestFit="1" customWidth="1"/>
    <col min="6" max="6" width="9.5703125" bestFit="1" customWidth="1"/>
    <col min="9" max="9" width="11.140625" bestFit="1" customWidth="1"/>
  </cols>
  <sheetData>
    <row r="1" spans="1:9" x14ac:dyDescent="0.2">
      <c r="A1" s="2" t="s">
        <v>230</v>
      </c>
      <c r="B1" s="1"/>
      <c r="C1" s="1"/>
      <c r="D1" s="1"/>
    </row>
    <row r="2" spans="1:9" ht="13.5" customHeight="1" thickBot="1" x14ac:dyDescent="0.25"/>
    <row r="3" spans="1:9" ht="13.5" customHeight="1" thickBot="1" x14ac:dyDescent="0.25">
      <c r="C3" s="192"/>
      <c r="D3" s="246" t="s">
        <v>709</v>
      </c>
      <c r="E3" s="247"/>
      <c r="F3" s="247"/>
      <c r="G3" s="247"/>
      <c r="H3" s="247"/>
      <c r="I3" s="248"/>
    </row>
    <row r="4" spans="1:9" s="3" customFormat="1" ht="13.5" customHeight="1" thickBot="1" x14ac:dyDescent="0.25">
      <c r="A4" s="126" t="s">
        <v>1</v>
      </c>
      <c r="B4" s="19" t="s">
        <v>218</v>
      </c>
      <c r="C4" s="19" t="s">
        <v>0</v>
      </c>
      <c r="D4" s="53" t="s">
        <v>210</v>
      </c>
      <c r="E4" s="54" t="s">
        <v>211</v>
      </c>
      <c r="F4" s="54" t="s">
        <v>212</v>
      </c>
      <c r="G4" s="54" t="s">
        <v>213</v>
      </c>
      <c r="H4" s="54" t="s">
        <v>214</v>
      </c>
      <c r="I4" s="55" t="s">
        <v>215</v>
      </c>
    </row>
    <row r="5" spans="1:9" x14ac:dyDescent="0.2">
      <c r="A5" s="164">
        <v>2330</v>
      </c>
      <c r="B5" s="165" t="s">
        <v>2</v>
      </c>
      <c r="C5" s="41">
        <v>3233</v>
      </c>
      <c r="D5" s="11">
        <v>676690</v>
      </c>
      <c r="E5" s="12">
        <v>50000</v>
      </c>
      <c r="F5" s="12">
        <v>245621</v>
      </c>
      <c r="G5" s="12">
        <v>6767</v>
      </c>
      <c r="H5" s="12">
        <v>1762</v>
      </c>
      <c r="I5" s="16">
        <v>980840</v>
      </c>
    </row>
    <row r="6" spans="1:9" x14ac:dyDescent="0.2">
      <c r="A6" s="166">
        <f>A5</f>
        <v>2330</v>
      </c>
      <c r="B6" s="128" t="s">
        <v>3</v>
      </c>
      <c r="C6" s="42"/>
      <c r="D6" s="4">
        <v>676690</v>
      </c>
      <c r="E6" s="5">
        <v>50000</v>
      </c>
      <c r="F6" s="5">
        <v>245621</v>
      </c>
      <c r="G6" s="5">
        <v>6767</v>
      </c>
      <c r="H6" s="5">
        <v>1762</v>
      </c>
      <c r="I6" s="6">
        <v>980840</v>
      </c>
    </row>
    <row r="7" spans="1:9" x14ac:dyDescent="0.2">
      <c r="A7" s="167">
        <v>2415</v>
      </c>
      <c r="B7" s="127" t="s">
        <v>4</v>
      </c>
      <c r="C7" s="43">
        <v>3111</v>
      </c>
      <c r="D7" s="13">
        <v>545410</v>
      </c>
      <c r="E7" s="10">
        <v>7500</v>
      </c>
      <c r="F7" s="10">
        <v>186884</v>
      </c>
      <c r="G7" s="10">
        <v>5455</v>
      </c>
      <c r="H7" s="10">
        <v>1589</v>
      </c>
      <c r="I7" s="17">
        <v>746838</v>
      </c>
    </row>
    <row r="8" spans="1:9" x14ac:dyDescent="0.2">
      <c r="A8" s="167">
        <v>2415</v>
      </c>
      <c r="B8" s="127" t="s">
        <v>4</v>
      </c>
      <c r="C8" s="43">
        <v>3141</v>
      </c>
      <c r="D8" s="13">
        <v>57986</v>
      </c>
      <c r="E8" s="10">
        <v>0</v>
      </c>
      <c r="F8" s="10">
        <v>19599</v>
      </c>
      <c r="G8" s="10">
        <v>580</v>
      </c>
      <c r="H8" s="10">
        <v>400</v>
      </c>
      <c r="I8" s="17">
        <v>78565</v>
      </c>
    </row>
    <row r="9" spans="1:9" x14ac:dyDescent="0.2">
      <c r="A9" s="166">
        <f>A8</f>
        <v>2415</v>
      </c>
      <c r="B9" s="128" t="s">
        <v>5</v>
      </c>
      <c r="C9" s="42"/>
      <c r="D9" s="4">
        <v>603396</v>
      </c>
      <c r="E9" s="5">
        <v>7500</v>
      </c>
      <c r="F9" s="5">
        <v>206483</v>
      </c>
      <c r="G9" s="5">
        <v>6035</v>
      </c>
      <c r="H9" s="5">
        <v>1989</v>
      </c>
      <c r="I9" s="6">
        <v>825403</v>
      </c>
    </row>
    <row r="10" spans="1:9" x14ac:dyDescent="0.2">
      <c r="A10" s="167">
        <v>2442</v>
      </c>
      <c r="B10" s="127" t="s">
        <v>6</v>
      </c>
      <c r="C10" s="43">
        <v>3111</v>
      </c>
      <c r="D10" s="13">
        <v>530722</v>
      </c>
      <c r="E10" s="10">
        <v>1200</v>
      </c>
      <c r="F10" s="10">
        <v>179790</v>
      </c>
      <c r="G10" s="10">
        <v>5307</v>
      </c>
      <c r="H10" s="10">
        <v>3984</v>
      </c>
      <c r="I10" s="17">
        <v>721003</v>
      </c>
    </row>
    <row r="11" spans="1:9" x14ac:dyDescent="0.2">
      <c r="A11" s="167">
        <v>2442</v>
      </c>
      <c r="B11" s="127" t="s">
        <v>6</v>
      </c>
      <c r="C11" s="43">
        <v>3141</v>
      </c>
      <c r="D11" s="13">
        <v>66262</v>
      </c>
      <c r="E11" s="10">
        <v>0</v>
      </c>
      <c r="F11" s="10">
        <v>22397</v>
      </c>
      <c r="G11" s="10">
        <v>663</v>
      </c>
      <c r="H11" s="10">
        <v>559</v>
      </c>
      <c r="I11" s="17">
        <v>89881</v>
      </c>
    </row>
    <row r="12" spans="1:9" x14ac:dyDescent="0.2">
      <c r="A12" s="166">
        <f>A11</f>
        <v>2442</v>
      </c>
      <c r="B12" s="128" t="s">
        <v>7</v>
      </c>
      <c r="C12" s="42"/>
      <c r="D12" s="4">
        <v>596984</v>
      </c>
      <c r="E12" s="5">
        <v>1200</v>
      </c>
      <c r="F12" s="5">
        <v>202187</v>
      </c>
      <c r="G12" s="5">
        <v>5970</v>
      </c>
      <c r="H12" s="5">
        <v>4543</v>
      </c>
      <c r="I12" s="6">
        <v>810884</v>
      </c>
    </row>
    <row r="13" spans="1:9" x14ac:dyDescent="0.2">
      <c r="A13" s="167">
        <v>2437</v>
      </c>
      <c r="B13" s="127" t="s">
        <v>8</v>
      </c>
      <c r="C13" s="43">
        <v>3111</v>
      </c>
      <c r="D13" s="13">
        <v>895083</v>
      </c>
      <c r="E13" s="10">
        <v>0</v>
      </c>
      <c r="F13" s="10">
        <v>302538</v>
      </c>
      <c r="G13" s="10">
        <v>8951</v>
      </c>
      <c r="H13" s="10">
        <v>1294</v>
      </c>
      <c r="I13" s="17">
        <v>1207866</v>
      </c>
    </row>
    <row r="14" spans="1:9" x14ac:dyDescent="0.2">
      <c r="A14" s="167">
        <v>2437</v>
      </c>
      <c r="B14" s="127" t="s">
        <v>8</v>
      </c>
      <c r="C14" s="43">
        <v>3141</v>
      </c>
      <c r="D14" s="13">
        <v>97643</v>
      </c>
      <c r="E14" s="10">
        <v>0</v>
      </c>
      <c r="F14" s="10">
        <v>33003</v>
      </c>
      <c r="G14" s="10">
        <v>977</v>
      </c>
      <c r="H14" s="10">
        <v>825</v>
      </c>
      <c r="I14" s="17">
        <v>132448</v>
      </c>
    </row>
    <row r="15" spans="1:9" x14ac:dyDescent="0.2">
      <c r="A15" s="166">
        <f>A14</f>
        <v>2437</v>
      </c>
      <c r="B15" s="128" t="s">
        <v>9</v>
      </c>
      <c r="C15" s="42"/>
      <c r="D15" s="4">
        <v>992726</v>
      </c>
      <c r="E15" s="5">
        <v>0</v>
      </c>
      <c r="F15" s="5">
        <v>335541</v>
      </c>
      <c r="G15" s="5">
        <v>9928</v>
      </c>
      <c r="H15" s="5">
        <v>2119</v>
      </c>
      <c r="I15" s="6">
        <v>1340314</v>
      </c>
    </row>
    <row r="16" spans="1:9" x14ac:dyDescent="0.2">
      <c r="A16" s="167">
        <v>2411</v>
      </c>
      <c r="B16" s="127" t="s">
        <v>10</v>
      </c>
      <c r="C16" s="43">
        <v>3111</v>
      </c>
      <c r="D16" s="13">
        <v>402865</v>
      </c>
      <c r="E16" s="10">
        <v>15000</v>
      </c>
      <c r="F16" s="10">
        <v>141239</v>
      </c>
      <c r="G16" s="10">
        <v>4029</v>
      </c>
      <c r="H16" s="10">
        <v>1351</v>
      </c>
      <c r="I16" s="17">
        <v>564484</v>
      </c>
    </row>
    <row r="17" spans="1:9" x14ac:dyDescent="0.2">
      <c r="A17" s="167">
        <v>2411</v>
      </c>
      <c r="B17" s="127" t="s">
        <v>10</v>
      </c>
      <c r="C17" s="43">
        <v>3141</v>
      </c>
      <c r="D17" s="13">
        <v>58163</v>
      </c>
      <c r="E17" s="10">
        <v>0</v>
      </c>
      <c r="F17" s="10">
        <v>19659</v>
      </c>
      <c r="G17" s="10">
        <v>582</v>
      </c>
      <c r="H17" s="10">
        <v>466</v>
      </c>
      <c r="I17" s="17">
        <v>78870</v>
      </c>
    </row>
    <row r="18" spans="1:9" x14ac:dyDescent="0.2">
      <c r="A18" s="166">
        <f>A17</f>
        <v>2411</v>
      </c>
      <c r="B18" s="128" t="s">
        <v>11</v>
      </c>
      <c r="C18" s="42"/>
      <c r="D18" s="4">
        <v>461028</v>
      </c>
      <c r="E18" s="5">
        <v>15000</v>
      </c>
      <c r="F18" s="5">
        <v>160898</v>
      </c>
      <c r="G18" s="5">
        <v>4611</v>
      </c>
      <c r="H18" s="5">
        <v>1817</v>
      </c>
      <c r="I18" s="6">
        <v>643354</v>
      </c>
    </row>
    <row r="19" spans="1:9" x14ac:dyDescent="0.2">
      <c r="A19" s="167">
        <v>2407</v>
      </c>
      <c r="B19" s="127" t="s">
        <v>12</v>
      </c>
      <c r="C19" s="43">
        <v>3111</v>
      </c>
      <c r="D19" s="13">
        <v>920175</v>
      </c>
      <c r="E19" s="10">
        <v>0</v>
      </c>
      <c r="F19" s="10">
        <v>311019</v>
      </c>
      <c r="G19" s="10">
        <v>9202</v>
      </c>
      <c r="H19" s="10">
        <v>2981</v>
      </c>
      <c r="I19" s="17">
        <v>1243377</v>
      </c>
    </row>
    <row r="20" spans="1:9" x14ac:dyDescent="0.2">
      <c r="A20" s="167">
        <v>2407</v>
      </c>
      <c r="B20" s="127" t="s">
        <v>12</v>
      </c>
      <c r="C20" s="43">
        <v>3141</v>
      </c>
      <c r="D20" s="13">
        <v>100001</v>
      </c>
      <c r="E20" s="10">
        <v>0</v>
      </c>
      <c r="F20" s="10">
        <v>33801</v>
      </c>
      <c r="G20" s="10">
        <v>1000</v>
      </c>
      <c r="H20" s="10">
        <v>897</v>
      </c>
      <c r="I20" s="17">
        <v>135699</v>
      </c>
    </row>
    <row r="21" spans="1:9" x14ac:dyDescent="0.2">
      <c r="A21" s="166">
        <f>A20</f>
        <v>2407</v>
      </c>
      <c r="B21" s="128" t="s">
        <v>13</v>
      </c>
      <c r="C21" s="42"/>
      <c r="D21" s="4">
        <v>1020176</v>
      </c>
      <c r="E21" s="5">
        <v>0</v>
      </c>
      <c r="F21" s="5">
        <v>344820</v>
      </c>
      <c r="G21" s="5">
        <v>10202</v>
      </c>
      <c r="H21" s="5">
        <v>3878</v>
      </c>
      <c r="I21" s="6">
        <v>1379076</v>
      </c>
    </row>
    <row r="22" spans="1:9" x14ac:dyDescent="0.2">
      <c r="A22" s="167">
        <v>2422</v>
      </c>
      <c r="B22" s="127" t="s">
        <v>14</v>
      </c>
      <c r="C22" s="43">
        <v>3111</v>
      </c>
      <c r="D22" s="13">
        <v>549662</v>
      </c>
      <c r="E22" s="10">
        <v>-2167</v>
      </c>
      <c r="F22" s="10">
        <v>185053</v>
      </c>
      <c r="G22" s="10">
        <v>5497</v>
      </c>
      <c r="H22" s="10">
        <v>823</v>
      </c>
      <c r="I22" s="17">
        <v>738868</v>
      </c>
    </row>
    <row r="23" spans="1:9" x14ac:dyDescent="0.2">
      <c r="A23" s="167">
        <v>2422</v>
      </c>
      <c r="B23" s="127" t="s">
        <v>14</v>
      </c>
      <c r="C23" s="43">
        <v>3141</v>
      </c>
      <c r="D23" s="13">
        <v>70013</v>
      </c>
      <c r="E23" s="10">
        <v>0</v>
      </c>
      <c r="F23" s="10">
        <v>23664</v>
      </c>
      <c r="G23" s="10">
        <v>700</v>
      </c>
      <c r="H23" s="10">
        <v>574</v>
      </c>
      <c r="I23" s="17">
        <v>94951</v>
      </c>
    </row>
    <row r="24" spans="1:9" x14ac:dyDescent="0.2">
      <c r="A24" s="166">
        <f>A23</f>
        <v>2422</v>
      </c>
      <c r="B24" s="128" t="s">
        <v>15</v>
      </c>
      <c r="C24" s="42"/>
      <c r="D24" s="4">
        <v>619675</v>
      </c>
      <c r="E24" s="5">
        <v>-2167</v>
      </c>
      <c r="F24" s="5">
        <v>208717</v>
      </c>
      <c r="G24" s="5">
        <v>6197</v>
      </c>
      <c r="H24" s="5">
        <v>1397</v>
      </c>
      <c r="I24" s="6">
        <v>833819</v>
      </c>
    </row>
    <row r="25" spans="1:9" x14ac:dyDescent="0.2">
      <c r="A25" s="167">
        <v>2427</v>
      </c>
      <c r="B25" s="127" t="s">
        <v>16</v>
      </c>
      <c r="C25" s="43">
        <v>3111</v>
      </c>
      <c r="D25" s="13">
        <v>331556</v>
      </c>
      <c r="E25" s="10">
        <v>0</v>
      </c>
      <c r="F25" s="10">
        <v>112066</v>
      </c>
      <c r="G25" s="10">
        <v>3316</v>
      </c>
      <c r="H25" s="10">
        <v>361</v>
      </c>
      <c r="I25" s="17">
        <v>447299</v>
      </c>
    </row>
    <row r="26" spans="1:9" x14ac:dyDescent="0.2">
      <c r="A26" s="167">
        <v>2427</v>
      </c>
      <c r="B26" s="127" t="s">
        <v>16</v>
      </c>
      <c r="C26" s="43">
        <v>3141</v>
      </c>
      <c r="D26" s="13">
        <v>16349</v>
      </c>
      <c r="E26" s="10">
        <v>0</v>
      </c>
      <c r="F26" s="10">
        <v>5526</v>
      </c>
      <c r="G26" s="10">
        <v>163</v>
      </c>
      <c r="H26" s="10">
        <v>183</v>
      </c>
      <c r="I26" s="17">
        <v>22221</v>
      </c>
    </row>
    <row r="27" spans="1:9" x14ac:dyDescent="0.2">
      <c r="A27" s="166">
        <f>A26</f>
        <v>2427</v>
      </c>
      <c r="B27" s="128" t="s">
        <v>17</v>
      </c>
      <c r="C27" s="42"/>
      <c r="D27" s="4">
        <v>347905</v>
      </c>
      <c r="E27" s="5">
        <v>0</v>
      </c>
      <c r="F27" s="5">
        <v>117592</v>
      </c>
      <c r="G27" s="5">
        <v>3479</v>
      </c>
      <c r="H27" s="5">
        <v>544</v>
      </c>
      <c r="I27" s="6">
        <v>469520</v>
      </c>
    </row>
    <row r="28" spans="1:9" x14ac:dyDescent="0.2">
      <c r="A28" s="167">
        <v>2327</v>
      </c>
      <c r="B28" s="127" t="s">
        <v>18</v>
      </c>
      <c r="C28" s="43">
        <v>3111</v>
      </c>
      <c r="D28" s="13">
        <v>555669</v>
      </c>
      <c r="E28" s="10">
        <v>0</v>
      </c>
      <c r="F28" s="10">
        <v>187816</v>
      </c>
      <c r="G28" s="10">
        <v>5557</v>
      </c>
      <c r="H28" s="10">
        <v>728</v>
      </c>
      <c r="I28" s="17">
        <v>749770</v>
      </c>
    </row>
    <row r="29" spans="1:9" x14ac:dyDescent="0.2">
      <c r="A29" s="167">
        <v>2327</v>
      </c>
      <c r="B29" s="127" t="s">
        <v>18</v>
      </c>
      <c r="C29" s="43">
        <v>3141</v>
      </c>
      <c r="D29" s="13">
        <v>64873</v>
      </c>
      <c r="E29" s="10">
        <v>0</v>
      </c>
      <c r="F29" s="10">
        <v>21927</v>
      </c>
      <c r="G29" s="10">
        <v>649</v>
      </c>
      <c r="H29" s="10">
        <v>554</v>
      </c>
      <c r="I29" s="17">
        <v>88003</v>
      </c>
    </row>
    <row r="30" spans="1:9" x14ac:dyDescent="0.2">
      <c r="A30" s="166">
        <f>A29</f>
        <v>2327</v>
      </c>
      <c r="B30" s="128" t="s">
        <v>19</v>
      </c>
      <c r="C30" s="42"/>
      <c r="D30" s="4">
        <v>620542</v>
      </c>
      <c r="E30" s="5">
        <v>0</v>
      </c>
      <c r="F30" s="5">
        <v>209743</v>
      </c>
      <c r="G30" s="5">
        <v>6206</v>
      </c>
      <c r="H30" s="5">
        <v>1282</v>
      </c>
      <c r="I30" s="6">
        <v>837773</v>
      </c>
    </row>
    <row r="31" spans="1:9" x14ac:dyDescent="0.2">
      <c r="A31" s="167">
        <v>2321</v>
      </c>
      <c r="B31" s="127" t="s">
        <v>20</v>
      </c>
      <c r="C31" s="43">
        <v>3111</v>
      </c>
      <c r="D31" s="13">
        <v>503389</v>
      </c>
      <c r="E31" s="10">
        <v>0</v>
      </c>
      <c r="F31" s="10">
        <v>170145</v>
      </c>
      <c r="G31" s="10">
        <v>5034</v>
      </c>
      <c r="H31" s="10">
        <v>754</v>
      </c>
      <c r="I31" s="17">
        <v>679322</v>
      </c>
    </row>
    <row r="32" spans="1:9" x14ac:dyDescent="0.2">
      <c r="A32" s="167">
        <v>2321</v>
      </c>
      <c r="B32" s="127" t="s">
        <v>20</v>
      </c>
      <c r="C32" s="43">
        <v>3141</v>
      </c>
      <c r="D32" s="13">
        <v>100015</v>
      </c>
      <c r="E32" s="10">
        <v>0</v>
      </c>
      <c r="F32" s="10">
        <v>33806</v>
      </c>
      <c r="G32" s="10">
        <v>1000</v>
      </c>
      <c r="H32" s="10">
        <v>579</v>
      </c>
      <c r="I32" s="17">
        <v>135400</v>
      </c>
    </row>
    <row r="33" spans="1:9" x14ac:dyDescent="0.2">
      <c r="A33" s="166">
        <f>A32</f>
        <v>2321</v>
      </c>
      <c r="B33" s="128" t="s">
        <v>21</v>
      </c>
      <c r="C33" s="42"/>
      <c r="D33" s="4">
        <v>603404</v>
      </c>
      <c r="E33" s="5">
        <v>0</v>
      </c>
      <c r="F33" s="5">
        <v>203951</v>
      </c>
      <c r="G33" s="5">
        <v>6034</v>
      </c>
      <c r="H33" s="5">
        <v>1333</v>
      </c>
      <c r="I33" s="6">
        <v>814722</v>
      </c>
    </row>
    <row r="34" spans="1:9" x14ac:dyDescent="0.2">
      <c r="A34" s="167">
        <v>2423</v>
      </c>
      <c r="B34" s="127" t="s">
        <v>22</v>
      </c>
      <c r="C34" s="43">
        <v>3111</v>
      </c>
      <c r="D34" s="13">
        <v>211455</v>
      </c>
      <c r="E34" s="10">
        <v>0</v>
      </c>
      <c r="F34" s="10">
        <v>71472</v>
      </c>
      <c r="G34" s="10">
        <v>2115</v>
      </c>
      <c r="H34" s="10">
        <v>321</v>
      </c>
      <c r="I34" s="17">
        <v>285363</v>
      </c>
    </row>
    <row r="35" spans="1:9" x14ac:dyDescent="0.2">
      <c r="A35" s="167">
        <v>2423</v>
      </c>
      <c r="B35" s="127" t="s">
        <v>22</v>
      </c>
      <c r="C35" s="43">
        <v>3141</v>
      </c>
      <c r="D35" s="13">
        <v>40449</v>
      </c>
      <c r="E35" s="10">
        <v>0</v>
      </c>
      <c r="F35" s="10">
        <v>13672</v>
      </c>
      <c r="G35" s="10">
        <v>405</v>
      </c>
      <c r="H35" s="10">
        <v>246</v>
      </c>
      <c r="I35" s="17">
        <v>54772</v>
      </c>
    </row>
    <row r="36" spans="1:9" x14ac:dyDescent="0.2">
      <c r="A36" s="166">
        <f>A35</f>
        <v>2423</v>
      </c>
      <c r="B36" s="128" t="s">
        <v>23</v>
      </c>
      <c r="C36" s="42"/>
      <c r="D36" s="4">
        <v>251904</v>
      </c>
      <c r="E36" s="5">
        <v>0</v>
      </c>
      <c r="F36" s="5">
        <v>85144</v>
      </c>
      <c r="G36" s="5">
        <v>2520</v>
      </c>
      <c r="H36" s="5">
        <v>567</v>
      </c>
      <c r="I36" s="6">
        <v>340135</v>
      </c>
    </row>
    <row r="37" spans="1:9" x14ac:dyDescent="0.2">
      <c r="A37" s="167">
        <v>2428</v>
      </c>
      <c r="B37" s="127" t="s">
        <v>24</v>
      </c>
      <c r="C37" s="43">
        <v>3111</v>
      </c>
      <c r="D37" s="13">
        <v>426434</v>
      </c>
      <c r="E37" s="10">
        <v>0</v>
      </c>
      <c r="F37" s="10">
        <v>144135</v>
      </c>
      <c r="G37" s="10">
        <v>4264</v>
      </c>
      <c r="H37" s="10">
        <v>614</v>
      </c>
      <c r="I37" s="17">
        <v>575447</v>
      </c>
    </row>
    <row r="38" spans="1:9" x14ac:dyDescent="0.2">
      <c r="A38" s="167">
        <v>2428</v>
      </c>
      <c r="B38" s="127" t="s">
        <v>24</v>
      </c>
      <c r="C38" s="43">
        <v>3141</v>
      </c>
      <c r="D38" s="13">
        <v>65443</v>
      </c>
      <c r="E38" s="10">
        <v>0</v>
      </c>
      <c r="F38" s="10">
        <v>22119</v>
      </c>
      <c r="G38" s="10">
        <v>655</v>
      </c>
      <c r="H38" s="10">
        <v>477</v>
      </c>
      <c r="I38" s="17">
        <v>88694</v>
      </c>
    </row>
    <row r="39" spans="1:9" x14ac:dyDescent="0.2">
      <c r="A39" s="166">
        <f>A38</f>
        <v>2428</v>
      </c>
      <c r="B39" s="128" t="s">
        <v>25</v>
      </c>
      <c r="C39" s="42"/>
      <c r="D39" s="4">
        <v>491877</v>
      </c>
      <c r="E39" s="5">
        <v>0</v>
      </c>
      <c r="F39" s="5">
        <v>166254</v>
      </c>
      <c r="G39" s="5">
        <v>4919</v>
      </c>
      <c r="H39" s="5">
        <v>1091</v>
      </c>
      <c r="I39" s="6">
        <v>664141</v>
      </c>
    </row>
    <row r="40" spans="1:9" x14ac:dyDescent="0.2">
      <c r="A40" s="167">
        <v>2413</v>
      </c>
      <c r="B40" s="127" t="s">
        <v>26</v>
      </c>
      <c r="C40" s="43">
        <v>3111</v>
      </c>
      <c r="D40" s="13">
        <v>305316</v>
      </c>
      <c r="E40" s="10">
        <v>6200</v>
      </c>
      <c r="F40" s="10">
        <v>105292</v>
      </c>
      <c r="G40" s="10">
        <v>3054</v>
      </c>
      <c r="H40" s="10">
        <v>421</v>
      </c>
      <c r="I40" s="17">
        <v>420283</v>
      </c>
    </row>
    <row r="41" spans="1:9" x14ac:dyDescent="0.2">
      <c r="A41" s="167">
        <v>2413</v>
      </c>
      <c r="B41" s="127" t="s">
        <v>26</v>
      </c>
      <c r="C41" s="43">
        <v>3141</v>
      </c>
      <c r="D41" s="13">
        <v>45343</v>
      </c>
      <c r="E41" s="10">
        <v>0</v>
      </c>
      <c r="F41" s="10">
        <v>15326</v>
      </c>
      <c r="G41" s="10">
        <v>453</v>
      </c>
      <c r="H41" s="10">
        <v>328</v>
      </c>
      <c r="I41" s="17">
        <v>61450</v>
      </c>
    </row>
    <row r="42" spans="1:9" x14ac:dyDescent="0.2">
      <c r="A42" s="166">
        <f>A41</f>
        <v>2413</v>
      </c>
      <c r="B42" s="128" t="s">
        <v>27</v>
      </c>
      <c r="C42" s="42"/>
      <c r="D42" s="4">
        <v>350659</v>
      </c>
      <c r="E42" s="5">
        <v>6200</v>
      </c>
      <c r="F42" s="5">
        <v>120618</v>
      </c>
      <c r="G42" s="5">
        <v>3507</v>
      </c>
      <c r="H42" s="5">
        <v>749</v>
      </c>
      <c r="I42" s="6">
        <v>481733</v>
      </c>
    </row>
    <row r="43" spans="1:9" x14ac:dyDescent="0.2">
      <c r="A43" s="167">
        <v>2410</v>
      </c>
      <c r="B43" s="127" t="s">
        <v>28</v>
      </c>
      <c r="C43" s="43">
        <v>3111</v>
      </c>
      <c r="D43" s="13">
        <v>431866</v>
      </c>
      <c r="E43" s="10">
        <v>4383</v>
      </c>
      <c r="F43" s="10">
        <v>147453</v>
      </c>
      <c r="G43" s="10">
        <v>4319</v>
      </c>
      <c r="H43" s="10">
        <v>727</v>
      </c>
      <c r="I43" s="17">
        <v>588748</v>
      </c>
    </row>
    <row r="44" spans="1:9" x14ac:dyDescent="0.2">
      <c r="A44" s="167">
        <v>2410</v>
      </c>
      <c r="B44" s="127" t="s">
        <v>28</v>
      </c>
      <c r="C44" s="43">
        <v>3141</v>
      </c>
      <c r="D44" s="13">
        <v>60001</v>
      </c>
      <c r="E44" s="10">
        <v>0</v>
      </c>
      <c r="F44" s="10">
        <v>20280</v>
      </c>
      <c r="G44" s="10">
        <v>600</v>
      </c>
      <c r="H44" s="10">
        <v>400</v>
      </c>
      <c r="I44" s="17">
        <v>81281</v>
      </c>
    </row>
    <row r="45" spans="1:9" x14ac:dyDescent="0.2">
      <c r="A45" s="166">
        <f>A44</f>
        <v>2410</v>
      </c>
      <c r="B45" s="128" t="s">
        <v>29</v>
      </c>
      <c r="C45" s="42"/>
      <c r="D45" s="4">
        <v>491867</v>
      </c>
      <c r="E45" s="5">
        <v>4383</v>
      </c>
      <c r="F45" s="5">
        <v>167733</v>
      </c>
      <c r="G45" s="5">
        <v>4919</v>
      </c>
      <c r="H45" s="5">
        <v>1127</v>
      </c>
      <c r="I45" s="6">
        <v>670029</v>
      </c>
    </row>
    <row r="46" spans="1:9" x14ac:dyDescent="0.2">
      <c r="A46" s="167">
        <v>2436</v>
      </c>
      <c r="B46" s="127" t="s">
        <v>30</v>
      </c>
      <c r="C46" s="43">
        <v>3111</v>
      </c>
      <c r="D46" s="13">
        <v>567527</v>
      </c>
      <c r="E46" s="10">
        <v>2917</v>
      </c>
      <c r="F46" s="10">
        <v>192810</v>
      </c>
      <c r="G46" s="10">
        <v>5676</v>
      </c>
      <c r="H46" s="10">
        <v>2358</v>
      </c>
      <c r="I46" s="17">
        <v>771288</v>
      </c>
    </row>
    <row r="47" spans="1:9" x14ac:dyDescent="0.2">
      <c r="A47" s="167">
        <v>2436</v>
      </c>
      <c r="B47" s="127" t="s">
        <v>30</v>
      </c>
      <c r="C47" s="43">
        <v>3141</v>
      </c>
      <c r="D47" s="13">
        <v>73094</v>
      </c>
      <c r="E47" s="10">
        <v>0</v>
      </c>
      <c r="F47" s="10">
        <v>24706</v>
      </c>
      <c r="G47" s="10">
        <v>731</v>
      </c>
      <c r="H47" s="10">
        <v>543</v>
      </c>
      <c r="I47" s="17">
        <v>99074</v>
      </c>
    </row>
    <row r="48" spans="1:9" x14ac:dyDescent="0.2">
      <c r="A48" s="166">
        <f>A47</f>
        <v>2436</v>
      </c>
      <c r="B48" s="128" t="s">
        <v>31</v>
      </c>
      <c r="C48" s="42"/>
      <c r="D48" s="4">
        <v>640621</v>
      </c>
      <c r="E48" s="5">
        <v>2917</v>
      </c>
      <c r="F48" s="5">
        <v>217516</v>
      </c>
      <c r="G48" s="5">
        <v>6407</v>
      </c>
      <c r="H48" s="5">
        <v>2901</v>
      </c>
      <c r="I48" s="6">
        <v>870362</v>
      </c>
    </row>
    <row r="49" spans="1:9" x14ac:dyDescent="0.2">
      <c r="A49" s="167">
        <v>2424</v>
      </c>
      <c r="B49" s="127" t="s">
        <v>32</v>
      </c>
      <c r="C49" s="43">
        <v>3111</v>
      </c>
      <c r="D49" s="13">
        <v>195636</v>
      </c>
      <c r="E49" s="10">
        <v>1600</v>
      </c>
      <c r="F49" s="10">
        <v>66666</v>
      </c>
      <c r="G49" s="10">
        <v>1957</v>
      </c>
      <c r="H49" s="10">
        <v>300</v>
      </c>
      <c r="I49" s="17">
        <v>266159</v>
      </c>
    </row>
    <row r="50" spans="1:9" x14ac:dyDescent="0.2">
      <c r="A50" s="167">
        <v>2424</v>
      </c>
      <c r="B50" s="127" t="s">
        <v>32</v>
      </c>
      <c r="C50" s="43">
        <v>3141</v>
      </c>
      <c r="D50" s="13">
        <v>29894</v>
      </c>
      <c r="E50" s="10">
        <v>0</v>
      </c>
      <c r="F50" s="10">
        <v>10104</v>
      </c>
      <c r="G50" s="10">
        <v>299</v>
      </c>
      <c r="H50" s="10">
        <v>231</v>
      </c>
      <c r="I50" s="17">
        <v>40528</v>
      </c>
    </row>
    <row r="51" spans="1:9" x14ac:dyDescent="0.2">
      <c r="A51" s="166">
        <f>A50</f>
        <v>2424</v>
      </c>
      <c r="B51" s="128" t="s">
        <v>33</v>
      </c>
      <c r="C51" s="42"/>
      <c r="D51" s="4">
        <v>225530</v>
      </c>
      <c r="E51" s="5">
        <v>1600</v>
      </c>
      <c r="F51" s="5">
        <v>76770</v>
      </c>
      <c r="G51" s="5">
        <v>2256</v>
      </c>
      <c r="H51" s="5">
        <v>531</v>
      </c>
      <c r="I51" s="6">
        <v>306687</v>
      </c>
    </row>
    <row r="52" spans="1:9" x14ac:dyDescent="0.2">
      <c r="A52" s="167">
        <v>2417</v>
      </c>
      <c r="B52" s="127" t="s">
        <v>34</v>
      </c>
      <c r="C52" s="43">
        <v>3111</v>
      </c>
      <c r="D52" s="13">
        <v>1127238</v>
      </c>
      <c r="E52" s="10">
        <v>-10000</v>
      </c>
      <c r="F52" s="10">
        <v>377627</v>
      </c>
      <c r="G52" s="10">
        <v>11273</v>
      </c>
      <c r="H52" s="10">
        <v>1494</v>
      </c>
      <c r="I52" s="17">
        <v>1507632</v>
      </c>
    </row>
    <row r="53" spans="1:9" x14ac:dyDescent="0.2">
      <c r="A53" s="167">
        <v>2417</v>
      </c>
      <c r="B53" s="127" t="s">
        <v>34</v>
      </c>
      <c r="C53" s="43">
        <v>3141</v>
      </c>
      <c r="D53" s="13">
        <v>109686</v>
      </c>
      <c r="E53" s="10">
        <v>0</v>
      </c>
      <c r="F53" s="10">
        <v>37074</v>
      </c>
      <c r="G53" s="10">
        <v>1097</v>
      </c>
      <c r="H53" s="10">
        <v>841</v>
      </c>
      <c r="I53" s="17">
        <v>148698</v>
      </c>
    </row>
    <row r="54" spans="1:9" x14ac:dyDescent="0.2">
      <c r="A54" s="166">
        <f>A53</f>
        <v>2417</v>
      </c>
      <c r="B54" s="128" t="s">
        <v>35</v>
      </c>
      <c r="C54" s="42"/>
      <c r="D54" s="4">
        <v>1236924</v>
      </c>
      <c r="E54" s="5">
        <v>-10000</v>
      </c>
      <c r="F54" s="5">
        <v>414701</v>
      </c>
      <c r="G54" s="5">
        <v>12370</v>
      </c>
      <c r="H54" s="5">
        <v>2335</v>
      </c>
      <c r="I54" s="6">
        <v>1656330</v>
      </c>
    </row>
    <row r="55" spans="1:9" x14ac:dyDescent="0.2">
      <c r="A55" s="167">
        <v>2416</v>
      </c>
      <c r="B55" s="127" t="s">
        <v>36</v>
      </c>
      <c r="C55" s="43">
        <v>3111</v>
      </c>
      <c r="D55" s="13">
        <v>366317</v>
      </c>
      <c r="E55" s="10">
        <v>7500</v>
      </c>
      <c r="F55" s="10">
        <v>126350</v>
      </c>
      <c r="G55" s="10">
        <v>3663</v>
      </c>
      <c r="H55" s="10">
        <v>540</v>
      </c>
      <c r="I55" s="17">
        <v>504370</v>
      </c>
    </row>
    <row r="56" spans="1:9" x14ac:dyDescent="0.2">
      <c r="A56" s="167">
        <v>2416</v>
      </c>
      <c r="B56" s="127" t="s">
        <v>36</v>
      </c>
      <c r="C56" s="43">
        <v>3141</v>
      </c>
      <c r="D56" s="13">
        <v>33541</v>
      </c>
      <c r="E56" s="10">
        <v>0</v>
      </c>
      <c r="F56" s="10">
        <v>11337</v>
      </c>
      <c r="G56" s="10">
        <v>335</v>
      </c>
      <c r="H56" s="10">
        <v>241</v>
      </c>
      <c r="I56" s="17">
        <v>45454</v>
      </c>
    </row>
    <row r="57" spans="1:9" x14ac:dyDescent="0.2">
      <c r="A57" s="166">
        <f>A56</f>
        <v>2416</v>
      </c>
      <c r="B57" s="128" t="s">
        <v>37</v>
      </c>
      <c r="C57" s="42"/>
      <c r="D57" s="4">
        <v>399858</v>
      </c>
      <c r="E57" s="5">
        <v>7500</v>
      </c>
      <c r="F57" s="5">
        <v>137687</v>
      </c>
      <c r="G57" s="5">
        <v>3998</v>
      </c>
      <c r="H57" s="5">
        <v>781</v>
      </c>
      <c r="I57" s="6">
        <v>549824</v>
      </c>
    </row>
    <row r="58" spans="1:9" x14ac:dyDescent="0.2">
      <c r="A58" s="167">
        <v>2421</v>
      </c>
      <c r="B58" s="127" t="s">
        <v>38</v>
      </c>
      <c r="C58" s="43">
        <v>3111</v>
      </c>
      <c r="D58" s="13">
        <v>674666</v>
      </c>
      <c r="E58" s="10">
        <v>0</v>
      </c>
      <c r="F58" s="10">
        <v>228037</v>
      </c>
      <c r="G58" s="10">
        <v>6747</v>
      </c>
      <c r="H58" s="10">
        <v>1010</v>
      </c>
      <c r="I58" s="17">
        <v>910460</v>
      </c>
    </row>
    <row r="59" spans="1:9" x14ac:dyDescent="0.2">
      <c r="A59" s="167">
        <v>2421</v>
      </c>
      <c r="B59" s="127" t="s">
        <v>38</v>
      </c>
      <c r="C59" s="43">
        <v>3141</v>
      </c>
      <c r="D59" s="13">
        <v>89857</v>
      </c>
      <c r="E59" s="10">
        <v>0</v>
      </c>
      <c r="F59" s="10">
        <v>30371</v>
      </c>
      <c r="G59" s="10">
        <v>899</v>
      </c>
      <c r="H59" s="10">
        <v>718</v>
      </c>
      <c r="I59" s="17">
        <v>121845</v>
      </c>
    </row>
    <row r="60" spans="1:9" x14ac:dyDescent="0.2">
      <c r="A60" s="166">
        <f>A59</f>
        <v>2421</v>
      </c>
      <c r="B60" s="128" t="s">
        <v>39</v>
      </c>
      <c r="C60" s="42"/>
      <c r="D60" s="4">
        <v>764523</v>
      </c>
      <c r="E60" s="5">
        <v>0</v>
      </c>
      <c r="F60" s="5">
        <v>258408</v>
      </c>
      <c r="G60" s="5">
        <v>7646</v>
      </c>
      <c r="H60" s="5">
        <v>1728</v>
      </c>
      <c r="I60" s="6">
        <v>1032305</v>
      </c>
    </row>
    <row r="61" spans="1:9" x14ac:dyDescent="0.2">
      <c r="A61" s="167">
        <v>2419</v>
      </c>
      <c r="B61" s="127" t="s">
        <v>40</v>
      </c>
      <c r="C61" s="43">
        <v>3111</v>
      </c>
      <c r="D61" s="13">
        <v>306769</v>
      </c>
      <c r="E61" s="10">
        <v>0</v>
      </c>
      <c r="F61" s="10">
        <v>103688</v>
      </c>
      <c r="G61" s="10">
        <v>3068</v>
      </c>
      <c r="H61" s="10">
        <v>461</v>
      </c>
      <c r="I61" s="17">
        <v>413986</v>
      </c>
    </row>
    <row r="62" spans="1:9" x14ac:dyDescent="0.2">
      <c r="A62" s="167">
        <v>2419</v>
      </c>
      <c r="B62" s="127" t="s">
        <v>40</v>
      </c>
      <c r="C62" s="43">
        <v>3141</v>
      </c>
      <c r="D62" s="13">
        <v>48866</v>
      </c>
      <c r="E62" s="10">
        <v>0</v>
      </c>
      <c r="F62" s="10">
        <v>16517</v>
      </c>
      <c r="G62" s="10">
        <v>489</v>
      </c>
      <c r="H62" s="10">
        <v>354</v>
      </c>
      <c r="I62" s="17">
        <v>66226</v>
      </c>
    </row>
    <row r="63" spans="1:9" x14ac:dyDescent="0.2">
      <c r="A63" s="166">
        <f>A62</f>
        <v>2419</v>
      </c>
      <c r="B63" s="128" t="s">
        <v>41</v>
      </c>
      <c r="C63" s="42"/>
      <c r="D63" s="4">
        <v>355635</v>
      </c>
      <c r="E63" s="5">
        <v>0</v>
      </c>
      <c r="F63" s="5">
        <v>120205</v>
      </c>
      <c r="G63" s="5">
        <v>3557</v>
      </c>
      <c r="H63" s="5">
        <v>815</v>
      </c>
      <c r="I63" s="6">
        <v>480212</v>
      </c>
    </row>
    <row r="64" spans="1:9" x14ac:dyDescent="0.2">
      <c r="A64" s="167">
        <v>2430</v>
      </c>
      <c r="B64" s="127" t="s">
        <v>42</v>
      </c>
      <c r="C64" s="43">
        <v>3111</v>
      </c>
      <c r="D64" s="13">
        <v>302756</v>
      </c>
      <c r="E64" s="10">
        <v>0</v>
      </c>
      <c r="F64" s="10">
        <v>102332</v>
      </c>
      <c r="G64" s="10">
        <v>3028</v>
      </c>
      <c r="H64" s="10">
        <v>434</v>
      </c>
      <c r="I64" s="17">
        <v>408550</v>
      </c>
    </row>
    <row r="65" spans="1:9" x14ac:dyDescent="0.2">
      <c r="A65" s="167">
        <v>2430</v>
      </c>
      <c r="B65" s="127" t="s">
        <v>42</v>
      </c>
      <c r="C65" s="43">
        <v>3141</v>
      </c>
      <c r="D65" s="13">
        <v>45769</v>
      </c>
      <c r="E65" s="10">
        <v>0</v>
      </c>
      <c r="F65" s="10">
        <v>15470</v>
      </c>
      <c r="G65" s="10">
        <v>458</v>
      </c>
      <c r="H65" s="10">
        <v>343</v>
      </c>
      <c r="I65" s="17">
        <v>62040</v>
      </c>
    </row>
    <row r="66" spans="1:9" x14ac:dyDescent="0.2">
      <c r="A66" s="166">
        <f>A65</f>
        <v>2430</v>
      </c>
      <c r="B66" s="128" t="s">
        <v>43</v>
      </c>
      <c r="C66" s="42"/>
      <c r="D66" s="4">
        <v>348525</v>
      </c>
      <c r="E66" s="5">
        <v>0</v>
      </c>
      <c r="F66" s="5">
        <v>117802</v>
      </c>
      <c r="G66" s="5">
        <v>3486</v>
      </c>
      <c r="H66" s="5">
        <v>777</v>
      </c>
      <c r="I66" s="6">
        <v>470590</v>
      </c>
    </row>
    <row r="67" spans="1:9" x14ac:dyDescent="0.2">
      <c r="A67" s="167">
        <v>2409</v>
      </c>
      <c r="B67" s="127" t="s">
        <v>44</v>
      </c>
      <c r="C67" s="43">
        <v>3111</v>
      </c>
      <c r="D67" s="13">
        <v>452773</v>
      </c>
      <c r="E67" s="10">
        <v>0</v>
      </c>
      <c r="F67" s="10">
        <v>153038</v>
      </c>
      <c r="G67" s="10">
        <v>4528</v>
      </c>
      <c r="H67" s="10">
        <v>804</v>
      </c>
      <c r="I67" s="17">
        <v>611143</v>
      </c>
    </row>
    <row r="68" spans="1:9" x14ac:dyDescent="0.2">
      <c r="A68" s="167">
        <v>2409</v>
      </c>
      <c r="B68" s="127" t="s">
        <v>44</v>
      </c>
      <c r="C68" s="43">
        <v>3141</v>
      </c>
      <c r="D68" s="13">
        <v>85797</v>
      </c>
      <c r="E68" s="10">
        <v>0</v>
      </c>
      <c r="F68" s="10">
        <v>29000</v>
      </c>
      <c r="G68" s="10">
        <v>858</v>
      </c>
      <c r="H68" s="10">
        <v>502</v>
      </c>
      <c r="I68" s="17">
        <v>116157</v>
      </c>
    </row>
    <row r="69" spans="1:9" x14ac:dyDescent="0.2">
      <c r="A69" s="166">
        <f>A68</f>
        <v>2409</v>
      </c>
      <c r="B69" s="128" t="s">
        <v>45</v>
      </c>
      <c r="C69" s="42"/>
      <c r="D69" s="4">
        <v>538570</v>
      </c>
      <c r="E69" s="5">
        <v>0</v>
      </c>
      <c r="F69" s="5">
        <v>182038</v>
      </c>
      <c r="G69" s="5">
        <v>5386</v>
      </c>
      <c r="H69" s="5">
        <v>1306</v>
      </c>
      <c r="I69" s="6">
        <v>727300</v>
      </c>
    </row>
    <row r="70" spans="1:9" x14ac:dyDescent="0.2">
      <c r="A70" s="167">
        <v>2429</v>
      </c>
      <c r="B70" s="127" t="s">
        <v>46</v>
      </c>
      <c r="C70" s="43">
        <v>3111</v>
      </c>
      <c r="D70" s="13">
        <v>442204</v>
      </c>
      <c r="E70" s="10">
        <v>0</v>
      </c>
      <c r="F70" s="10">
        <v>149465</v>
      </c>
      <c r="G70" s="10">
        <v>4422</v>
      </c>
      <c r="H70" s="10">
        <v>594</v>
      </c>
      <c r="I70" s="17">
        <v>596685</v>
      </c>
    </row>
    <row r="71" spans="1:9" x14ac:dyDescent="0.2">
      <c r="A71" s="167">
        <v>2429</v>
      </c>
      <c r="B71" s="127" t="s">
        <v>46</v>
      </c>
      <c r="C71" s="43">
        <v>3141</v>
      </c>
      <c r="D71" s="13">
        <v>53157</v>
      </c>
      <c r="E71" s="10">
        <v>0</v>
      </c>
      <c r="F71" s="10">
        <v>17967</v>
      </c>
      <c r="G71" s="10">
        <v>532</v>
      </c>
      <c r="H71" s="10">
        <v>466</v>
      </c>
      <c r="I71" s="17">
        <v>72122</v>
      </c>
    </row>
    <row r="72" spans="1:9" x14ac:dyDescent="0.2">
      <c r="A72" s="166">
        <f>A71</f>
        <v>2429</v>
      </c>
      <c r="B72" s="128" t="s">
        <v>47</v>
      </c>
      <c r="C72" s="42"/>
      <c r="D72" s="4">
        <v>495361</v>
      </c>
      <c r="E72" s="5">
        <v>0</v>
      </c>
      <c r="F72" s="5">
        <v>167432</v>
      </c>
      <c r="G72" s="5">
        <v>4954</v>
      </c>
      <c r="H72" s="5">
        <v>1060</v>
      </c>
      <c r="I72" s="6">
        <v>668807</v>
      </c>
    </row>
    <row r="73" spans="1:9" x14ac:dyDescent="0.2">
      <c r="A73" s="167">
        <v>2412</v>
      </c>
      <c r="B73" s="127" t="s">
        <v>48</v>
      </c>
      <c r="C73" s="43">
        <v>3111</v>
      </c>
      <c r="D73" s="13">
        <v>764283</v>
      </c>
      <c r="E73" s="10">
        <v>4814</v>
      </c>
      <c r="F73" s="10">
        <v>259955</v>
      </c>
      <c r="G73" s="10">
        <v>7643</v>
      </c>
      <c r="H73" s="10">
        <v>2324</v>
      </c>
      <c r="I73" s="17">
        <v>1039019</v>
      </c>
    </row>
    <row r="74" spans="1:9" x14ac:dyDescent="0.2">
      <c r="A74" s="167">
        <v>2412</v>
      </c>
      <c r="B74" s="127" t="s">
        <v>48</v>
      </c>
      <c r="C74" s="43">
        <v>3141</v>
      </c>
      <c r="D74" s="13">
        <v>91465</v>
      </c>
      <c r="E74" s="10">
        <v>4500</v>
      </c>
      <c r="F74" s="10">
        <v>32436</v>
      </c>
      <c r="G74" s="10">
        <v>915</v>
      </c>
      <c r="H74" s="10">
        <v>661</v>
      </c>
      <c r="I74" s="17">
        <v>129977</v>
      </c>
    </row>
    <row r="75" spans="1:9" x14ac:dyDescent="0.2">
      <c r="A75" s="166">
        <f>A74</f>
        <v>2412</v>
      </c>
      <c r="B75" s="128" t="s">
        <v>49</v>
      </c>
      <c r="C75" s="42"/>
      <c r="D75" s="4">
        <v>855748</v>
      </c>
      <c r="E75" s="5">
        <v>9314</v>
      </c>
      <c r="F75" s="5">
        <v>292391</v>
      </c>
      <c r="G75" s="5">
        <v>8558</v>
      </c>
      <c r="H75" s="5">
        <v>2985</v>
      </c>
      <c r="I75" s="6">
        <v>1168996</v>
      </c>
    </row>
    <row r="76" spans="1:9" x14ac:dyDescent="0.2">
      <c r="A76" s="167">
        <v>2418</v>
      </c>
      <c r="B76" s="127" t="s">
        <v>50</v>
      </c>
      <c r="C76" s="43">
        <v>3111</v>
      </c>
      <c r="D76" s="13">
        <v>198615</v>
      </c>
      <c r="E76" s="10">
        <v>0</v>
      </c>
      <c r="F76" s="10">
        <v>67132</v>
      </c>
      <c r="G76" s="10">
        <v>1986</v>
      </c>
      <c r="H76" s="10">
        <v>280</v>
      </c>
      <c r="I76" s="17">
        <v>268013</v>
      </c>
    </row>
    <row r="77" spans="1:9" x14ac:dyDescent="0.2">
      <c r="A77" s="167">
        <v>2418</v>
      </c>
      <c r="B77" s="127" t="s">
        <v>50</v>
      </c>
      <c r="C77" s="43">
        <v>3141</v>
      </c>
      <c r="D77" s="13">
        <v>36336</v>
      </c>
      <c r="E77" s="10">
        <v>0</v>
      </c>
      <c r="F77" s="10">
        <v>12282</v>
      </c>
      <c r="G77" s="10">
        <v>363</v>
      </c>
      <c r="H77" s="10">
        <v>210</v>
      </c>
      <c r="I77" s="17">
        <v>49191</v>
      </c>
    </row>
    <row r="78" spans="1:9" x14ac:dyDescent="0.2">
      <c r="A78" s="166">
        <f>A77</f>
        <v>2418</v>
      </c>
      <c r="B78" s="128" t="s">
        <v>51</v>
      </c>
      <c r="C78" s="42"/>
      <c r="D78" s="4">
        <v>234951</v>
      </c>
      <c r="E78" s="5">
        <v>0</v>
      </c>
      <c r="F78" s="5">
        <v>79414</v>
      </c>
      <c r="G78" s="5">
        <v>2349</v>
      </c>
      <c r="H78" s="5">
        <v>490</v>
      </c>
      <c r="I78" s="6">
        <v>317204</v>
      </c>
    </row>
    <row r="79" spans="1:9" x14ac:dyDescent="0.2">
      <c r="A79" s="167">
        <v>2414</v>
      </c>
      <c r="B79" s="127" t="s">
        <v>52</v>
      </c>
      <c r="C79" s="43">
        <v>3111</v>
      </c>
      <c r="D79" s="13">
        <v>293350</v>
      </c>
      <c r="E79" s="10">
        <v>0</v>
      </c>
      <c r="F79" s="10">
        <v>99153</v>
      </c>
      <c r="G79" s="10">
        <v>2933</v>
      </c>
      <c r="H79" s="10">
        <v>401</v>
      </c>
      <c r="I79" s="17">
        <v>395837</v>
      </c>
    </row>
    <row r="80" spans="1:9" x14ac:dyDescent="0.2">
      <c r="A80" s="167">
        <v>2414</v>
      </c>
      <c r="B80" s="127" t="s">
        <v>52</v>
      </c>
      <c r="C80" s="43">
        <v>3141</v>
      </c>
      <c r="D80" s="13">
        <v>48727</v>
      </c>
      <c r="E80" s="10">
        <v>0</v>
      </c>
      <c r="F80" s="10">
        <v>16470</v>
      </c>
      <c r="G80" s="10">
        <v>487</v>
      </c>
      <c r="H80" s="10">
        <v>308</v>
      </c>
      <c r="I80" s="17">
        <v>65992</v>
      </c>
    </row>
    <row r="81" spans="1:9" x14ac:dyDescent="0.2">
      <c r="A81" s="166">
        <f>A80</f>
        <v>2414</v>
      </c>
      <c r="B81" s="128" t="s">
        <v>53</v>
      </c>
      <c r="C81" s="42"/>
      <c r="D81" s="4">
        <v>342077</v>
      </c>
      <c r="E81" s="5">
        <v>0</v>
      </c>
      <c r="F81" s="5">
        <v>115623</v>
      </c>
      <c r="G81" s="5">
        <v>3420</v>
      </c>
      <c r="H81" s="5">
        <v>709</v>
      </c>
      <c r="I81" s="6">
        <v>461829</v>
      </c>
    </row>
    <row r="82" spans="1:9" x14ac:dyDescent="0.2">
      <c r="A82" s="167">
        <v>2443</v>
      </c>
      <c r="B82" s="127" t="s">
        <v>54</v>
      </c>
      <c r="C82" s="43">
        <v>3111</v>
      </c>
      <c r="D82" s="13">
        <v>277012</v>
      </c>
      <c r="E82" s="10">
        <v>0</v>
      </c>
      <c r="F82" s="10">
        <v>93630</v>
      </c>
      <c r="G82" s="10">
        <v>2770</v>
      </c>
      <c r="H82" s="10">
        <v>401</v>
      </c>
      <c r="I82" s="17">
        <v>373813</v>
      </c>
    </row>
    <row r="83" spans="1:9" x14ac:dyDescent="0.2">
      <c r="A83" s="167">
        <v>2443</v>
      </c>
      <c r="B83" s="127" t="s">
        <v>54</v>
      </c>
      <c r="C83" s="43">
        <v>3141</v>
      </c>
      <c r="D83" s="13">
        <v>48727</v>
      </c>
      <c r="E83" s="10">
        <v>0</v>
      </c>
      <c r="F83" s="10">
        <v>16470</v>
      </c>
      <c r="G83" s="10">
        <v>487</v>
      </c>
      <c r="H83" s="10">
        <v>308</v>
      </c>
      <c r="I83" s="17">
        <v>65992</v>
      </c>
    </row>
    <row r="84" spans="1:9" x14ac:dyDescent="0.2">
      <c r="A84" s="166">
        <f>A83</f>
        <v>2443</v>
      </c>
      <c r="B84" s="128" t="s">
        <v>55</v>
      </c>
      <c r="C84" s="42"/>
      <c r="D84" s="4">
        <v>325739</v>
      </c>
      <c r="E84" s="5">
        <v>0</v>
      </c>
      <c r="F84" s="5">
        <v>110100</v>
      </c>
      <c r="G84" s="5">
        <v>3257</v>
      </c>
      <c r="H84" s="5">
        <v>709</v>
      </c>
      <c r="I84" s="6">
        <v>439805</v>
      </c>
    </row>
    <row r="85" spans="1:9" x14ac:dyDescent="0.2">
      <c r="A85" s="167">
        <v>2425</v>
      </c>
      <c r="B85" s="127" t="s">
        <v>56</v>
      </c>
      <c r="C85" s="43">
        <v>3111</v>
      </c>
      <c r="D85" s="13">
        <v>192829</v>
      </c>
      <c r="E85" s="10">
        <v>0</v>
      </c>
      <c r="F85" s="10">
        <v>65176</v>
      </c>
      <c r="G85" s="10">
        <v>1928</v>
      </c>
      <c r="H85" s="10">
        <v>294</v>
      </c>
      <c r="I85" s="17">
        <v>260227</v>
      </c>
    </row>
    <row r="86" spans="1:9" x14ac:dyDescent="0.2">
      <c r="A86" s="167">
        <v>2425</v>
      </c>
      <c r="B86" s="127" t="s">
        <v>56</v>
      </c>
      <c r="C86" s="43">
        <v>3141</v>
      </c>
      <c r="D86" s="13">
        <v>31716</v>
      </c>
      <c r="E86" s="10">
        <v>0</v>
      </c>
      <c r="F86" s="10">
        <v>10720</v>
      </c>
      <c r="G86" s="10">
        <v>317</v>
      </c>
      <c r="H86" s="10">
        <v>226</v>
      </c>
      <c r="I86" s="17">
        <v>42979</v>
      </c>
    </row>
    <row r="87" spans="1:9" x14ac:dyDescent="0.2">
      <c r="A87" s="166">
        <f>A86</f>
        <v>2425</v>
      </c>
      <c r="B87" s="128" t="s">
        <v>57</v>
      </c>
      <c r="C87" s="42"/>
      <c r="D87" s="4">
        <v>224545</v>
      </c>
      <c r="E87" s="5">
        <v>0</v>
      </c>
      <c r="F87" s="5">
        <v>75896</v>
      </c>
      <c r="G87" s="5">
        <v>2245</v>
      </c>
      <c r="H87" s="5">
        <v>520</v>
      </c>
      <c r="I87" s="6">
        <v>303206</v>
      </c>
    </row>
    <row r="88" spans="1:9" x14ac:dyDescent="0.2">
      <c r="A88" s="167">
        <v>2433</v>
      </c>
      <c r="B88" s="127" t="s">
        <v>58</v>
      </c>
      <c r="C88" s="43">
        <v>3111</v>
      </c>
      <c r="D88" s="13">
        <v>472782</v>
      </c>
      <c r="E88" s="10">
        <v>0</v>
      </c>
      <c r="F88" s="10">
        <v>159801</v>
      </c>
      <c r="G88" s="10">
        <v>4728</v>
      </c>
      <c r="H88" s="10">
        <v>637</v>
      </c>
      <c r="I88" s="17">
        <v>637948</v>
      </c>
    </row>
    <row r="89" spans="1:9" x14ac:dyDescent="0.2">
      <c r="A89" s="167">
        <v>2433</v>
      </c>
      <c r="B89" s="127" t="s">
        <v>58</v>
      </c>
      <c r="C89" s="43">
        <v>3141</v>
      </c>
      <c r="D89" s="13">
        <v>54334</v>
      </c>
      <c r="E89" s="10">
        <v>0</v>
      </c>
      <c r="F89" s="10">
        <v>18365</v>
      </c>
      <c r="G89" s="10">
        <v>543</v>
      </c>
      <c r="H89" s="10">
        <v>374</v>
      </c>
      <c r="I89" s="17">
        <v>73616</v>
      </c>
    </row>
    <row r="90" spans="1:9" x14ac:dyDescent="0.2">
      <c r="A90" s="166">
        <f>A89</f>
        <v>2433</v>
      </c>
      <c r="B90" s="128" t="s">
        <v>59</v>
      </c>
      <c r="C90" s="42"/>
      <c r="D90" s="4">
        <v>527116</v>
      </c>
      <c r="E90" s="5">
        <v>0</v>
      </c>
      <c r="F90" s="5">
        <v>178166</v>
      </c>
      <c r="G90" s="5">
        <v>5271</v>
      </c>
      <c r="H90" s="5">
        <v>1011</v>
      </c>
      <c r="I90" s="6">
        <v>711564</v>
      </c>
    </row>
    <row r="91" spans="1:9" x14ac:dyDescent="0.2">
      <c r="A91" s="167">
        <v>2435</v>
      </c>
      <c r="B91" s="127" t="s">
        <v>60</v>
      </c>
      <c r="C91" s="43">
        <v>3111</v>
      </c>
      <c r="D91" s="13">
        <v>464370</v>
      </c>
      <c r="E91" s="10">
        <v>0</v>
      </c>
      <c r="F91" s="10">
        <v>156958</v>
      </c>
      <c r="G91" s="10">
        <v>4644</v>
      </c>
      <c r="H91" s="10">
        <v>553</v>
      </c>
      <c r="I91" s="17">
        <v>626525</v>
      </c>
    </row>
    <row r="92" spans="1:9" x14ac:dyDescent="0.2">
      <c r="A92" s="167">
        <v>2435</v>
      </c>
      <c r="B92" s="127" t="s">
        <v>60</v>
      </c>
      <c r="C92" s="43">
        <v>3141</v>
      </c>
      <c r="D92" s="13">
        <v>58420</v>
      </c>
      <c r="E92" s="10">
        <v>0</v>
      </c>
      <c r="F92" s="10">
        <v>19746</v>
      </c>
      <c r="G92" s="10">
        <v>584</v>
      </c>
      <c r="H92" s="10">
        <v>374</v>
      </c>
      <c r="I92" s="17">
        <v>79124</v>
      </c>
    </row>
    <row r="93" spans="1:9" x14ac:dyDescent="0.2">
      <c r="A93" s="166">
        <f>A92</f>
        <v>2435</v>
      </c>
      <c r="B93" s="128" t="s">
        <v>61</v>
      </c>
      <c r="C93" s="42"/>
      <c r="D93" s="4">
        <v>522790</v>
      </c>
      <c r="E93" s="5">
        <v>0</v>
      </c>
      <c r="F93" s="5">
        <v>176704</v>
      </c>
      <c r="G93" s="5">
        <v>5228</v>
      </c>
      <c r="H93" s="5">
        <v>927</v>
      </c>
      <c r="I93" s="6">
        <v>705649</v>
      </c>
    </row>
    <row r="94" spans="1:9" x14ac:dyDescent="0.2">
      <c r="A94" s="167">
        <v>2474</v>
      </c>
      <c r="B94" s="127" t="s">
        <v>62</v>
      </c>
      <c r="C94" s="43">
        <v>3111</v>
      </c>
      <c r="D94" s="13">
        <v>205630</v>
      </c>
      <c r="E94" s="10">
        <v>417</v>
      </c>
      <c r="F94" s="10">
        <v>69644</v>
      </c>
      <c r="G94" s="10">
        <v>2056</v>
      </c>
      <c r="H94" s="10">
        <v>321</v>
      </c>
      <c r="I94" s="17">
        <v>278068</v>
      </c>
    </row>
    <row r="95" spans="1:9" x14ac:dyDescent="0.2">
      <c r="A95" s="167">
        <v>2474</v>
      </c>
      <c r="B95" s="127" t="s">
        <v>62</v>
      </c>
      <c r="C95" s="43">
        <v>3113</v>
      </c>
      <c r="D95" s="13">
        <v>1787840</v>
      </c>
      <c r="E95" s="10">
        <v>83750</v>
      </c>
      <c r="F95" s="10">
        <v>632598</v>
      </c>
      <c r="G95" s="10">
        <v>17879</v>
      </c>
      <c r="H95" s="10">
        <v>13555</v>
      </c>
      <c r="I95" s="17">
        <v>2535622</v>
      </c>
    </row>
    <row r="96" spans="1:9" x14ac:dyDescent="0.2">
      <c r="A96" s="167">
        <v>2474</v>
      </c>
      <c r="B96" s="127" t="s">
        <v>62</v>
      </c>
      <c r="C96" s="43">
        <v>3141</v>
      </c>
      <c r="D96" s="13">
        <v>16499</v>
      </c>
      <c r="E96" s="10">
        <v>0</v>
      </c>
      <c r="F96" s="10">
        <v>5577</v>
      </c>
      <c r="G96" s="10">
        <v>165</v>
      </c>
      <c r="H96" s="10">
        <v>156</v>
      </c>
      <c r="I96" s="17">
        <v>22397</v>
      </c>
    </row>
    <row r="97" spans="1:9" x14ac:dyDescent="0.2">
      <c r="A97" s="167">
        <v>2474</v>
      </c>
      <c r="B97" s="127" t="s">
        <v>62</v>
      </c>
      <c r="C97" s="43">
        <v>3143</v>
      </c>
      <c r="D97" s="13">
        <v>130193</v>
      </c>
      <c r="E97" s="10">
        <v>833</v>
      </c>
      <c r="F97" s="10">
        <v>44287</v>
      </c>
      <c r="G97" s="10">
        <v>1302</v>
      </c>
      <c r="H97" s="10">
        <v>270</v>
      </c>
      <c r="I97" s="17">
        <v>176885</v>
      </c>
    </row>
    <row r="98" spans="1:9" x14ac:dyDescent="0.2">
      <c r="A98" s="166">
        <f>A97</f>
        <v>2474</v>
      </c>
      <c r="B98" s="128" t="s">
        <v>63</v>
      </c>
      <c r="C98" s="42"/>
      <c r="D98" s="4">
        <v>2140162</v>
      </c>
      <c r="E98" s="5">
        <v>85000</v>
      </c>
      <c r="F98" s="5">
        <v>752106</v>
      </c>
      <c r="G98" s="5">
        <v>21402</v>
      </c>
      <c r="H98" s="5">
        <v>14302</v>
      </c>
      <c r="I98" s="6">
        <v>3012972</v>
      </c>
    </row>
    <row r="99" spans="1:9" x14ac:dyDescent="0.2">
      <c r="A99" s="167">
        <v>2312</v>
      </c>
      <c r="B99" s="127" t="s">
        <v>64</v>
      </c>
      <c r="C99" s="43">
        <v>3113</v>
      </c>
      <c r="D99" s="13">
        <v>2000882</v>
      </c>
      <c r="E99" s="10">
        <v>48333</v>
      </c>
      <c r="F99" s="10">
        <v>692635</v>
      </c>
      <c r="G99" s="10">
        <v>20009</v>
      </c>
      <c r="H99" s="10">
        <v>13101</v>
      </c>
      <c r="I99" s="17">
        <v>2774960</v>
      </c>
    </row>
    <row r="100" spans="1:9" x14ac:dyDescent="0.2">
      <c r="A100" s="167">
        <v>2312</v>
      </c>
      <c r="B100" s="127" t="s">
        <v>64</v>
      </c>
      <c r="C100" s="43">
        <v>3141</v>
      </c>
      <c r="D100" s="13">
        <v>143250</v>
      </c>
      <c r="E100" s="10">
        <v>18000</v>
      </c>
      <c r="F100" s="10">
        <v>54503</v>
      </c>
      <c r="G100" s="10">
        <v>1433</v>
      </c>
      <c r="H100" s="10">
        <v>2107</v>
      </c>
      <c r="I100" s="17">
        <v>219293</v>
      </c>
    </row>
    <row r="101" spans="1:9" x14ac:dyDescent="0.2">
      <c r="A101" s="167">
        <v>2312</v>
      </c>
      <c r="B101" s="127" t="s">
        <v>64</v>
      </c>
      <c r="C101" s="43">
        <v>3143</v>
      </c>
      <c r="D101" s="13">
        <v>244021</v>
      </c>
      <c r="E101" s="10">
        <v>0</v>
      </c>
      <c r="F101" s="10">
        <v>82479</v>
      </c>
      <c r="G101" s="10">
        <v>2440</v>
      </c>
      <c r="H101" s="10">
        <v>465</v>
      </c>
      <c r="I101" s="17">
        <v>329405</v>
      </c>
    </row>
    <row r="102" spans="1:9" x14ac:dyDescent="0.2">
      <c r="A102" s="167">
        <v>2312</v>
      </c>
      <c r="B102" s="127" t="s">
        <v>64</v>
      </c>
      <c r="C102" s="43">
        <v>3231</v>
      </c>
      <c r="D102" s="13">
        <v>924093</v>
      </c>
      <c r="E102" s="10">
        <v>-834</v>
      </c>
      <c r="F102" s="10">
        <v>312062</v>
      </c>
      <c r="G102" s="10">
        <v>9241</v>
      </c>
      <c r="H102" s="10">
        <v>478</v>
      </c>
      <c r="I102" s="17">
        <v>1245040</v>
      </c>
    </row>
    <row r="103" spans="1:9" x14ac:dyDescent="0.2">
      <c r="A103" s="166">
        <f>A102</f>
        <v>2312</v>
      </c>
      <c r="B103" s="128" t="s">
        <v>65</v>
      </c>
      <c r="C103" s="42"/>
      <c r="D103" s="4">
        <v>3312246</v>
      </c>
      <c r="E103" s="5">
        <v>65499</v>
      </c>
      <c r="F103" s="5">
        <v>1141679</v>
      </c>
      <c r="G103" s="5">
        <v>33123</v>
      </c>
      <c r="H103" s="5">
        <v>16151</v>
      </c>
      <c r="I103" s="6">
        <v>4568698</v>
      </c>
    </row>
    <row r="104" spans="1:9" x14ac:dyDescent="0.2">
      <c r="A104" s="167">
        <v>2479</v>
      </c>
      <c r="B104" s="127" t="s">
        <v>66</v>
      </c>
      <c r="C104" s="43">
        <v>3113</v>
      </c>
      <c r="D104" s="13">
        <v>2461413</v>
      </c>
      <c r="E104" s="10">
        <v>14167</v>
      </c>
      <c r="F104" s="10">
        <v>836746</v>
      </c>
      <c r="G104" s="10">
        <v>24615</v>
      </c>
      <c r="H104" s="10">
        <v>15362</v>
      </c>
      <c r="I104" s="17">
        <v>3352303</v>
      </c>
    </row>
    <row r="105" spans="1:9" x14ac:dyDescent="0.2">
      <c r="A105" s="167">
        <v>2479</v>
      </c>
      <c r="B105" s="127" t="s">
        <v>66</v>
      </c>
      <c r="C105" s="43">
        <v>3141</v>
      </c>
      <c r="D105" s="13">
        <v>197723</v>
      </c>
      <c r="E105" s="10">
        <v>0</v>
      </c>
      <c r="F105" s="10">
        <v>66830</v>
      </c>
      <c r="G105" s="10">
        <v>1977</v>
      </c>
      <c r="H105" s="10">
        <v>2932</v>
      </c>
      <c r="I105" s="17">
        <v>269462</v>
      </c>
    </row>
    <row r="106" spans="1:9" x14ac:dyDescent="0.2">
      <c r="A106" s="167">
        <v>2479</v>
      </c>
      <c r="B106" s="127" t="s">
        <v>66</v>
      </c>
      <c r="C106" s="43">
        <v>3143</v>
      </c>
      <c r="D106" s="13">
        <v>337166</v>
      </c>
      <c r="E106" s="10">
        <v>292</v>
      </c>
      <c r="F106" s="10">
        <v>114061</v>
      </c>
      <c r="G106" s="10">
        <v>3372</v>
      </c>
      <c r="H106" s="10">
        <v>540</v>
      </c>
      <c r="I106" s="17">
        <v>455431</v>
      </c>
    </row>
    <row r="107" spans="1:9" x14ac:dyDescent="0.2">
      <c r="A107" s="166">
        <f>A106</f>
        <v>2479</v>
      </c>
      <c r="B107" s="128" t="s">
        <v>67</v>
      </c>
      <c r="C107" s="42"/>
      <c r="D107" s="4">
        <v>2996302</v>
      </c>
      <c r="E107" s="5">
        <v>14459</v>
      </c>
      <c r="F107" s="5">
        <v>1017637</v>
      </c>
      <c r="G107" s="5">
        <v>29964</v>
      </c>
      <c r="H107" s="5">
        <v>18834</v>
      </c>
      <c r="I107" s="6">
        <v>4077196</v>
      </c>
    </row>
    <row r="108" spans="1:9" x14ac:dyDescent="0.2">
      <c r="A108" s="167">
        <v>2475</v>
      </c>
      <c r="B108" s="127" t="s">
        <v>68</v>
      </c>
      <c r="C108" s="43">
        <v>3113</v>
      </c>
      <c r="D108" s="13">
        <v>2784594</v>
      </c>
      <c r="E108" s="10">
        <v>62500</v>
      </c>
      <c r="F108" s="10">
        <v>962317</v>
      </c>
      <c r="G108" s="10">
        <v>27846</v>
      </c>
      <c r="H108" s="10">
        <v>20096</v>
      </c>
      <c r="I108" s="17">
        <v>3857353</v>
      </c>
    </row>
    <row r="109" spans="1:9" x14ac:dyDescent="0.2">
      <c r="A109" s="167">
        <v>2475</v>
      </c>
      <c r="B109" s="127" t="s">
        <v>69</v>
      </c>
      <c r="C109" s="43">
        <v>3141</v>
      </c>
      <c r="D109" s="13">
        <v>93910</v>
      </c>
      <c r="E109" s="10">
        <v>0</v>
      </c>
      <c r="F109" s="10">
        <v>31742</v>
      </c>
      <c r="G109" s="10">
        <v>939</v>
      </c>
      <c r="H109" s="10">
        <v>2131</v>
      </c>
      <c r="I109" s="17">
        <v>128722</v>
      </c>
    </row>
    <row r="110" spans="1:9" x14ac:dyDescent="0.2">
      <c r="A110" s="167">
        <v>2475</v>
      </c>
      <c r="B110" s="127" t="s">
        <v>68</v>
      </c>
      <c r="C110" s="43">
        <v>3143</v>
      </c>
      <c r="D110" s="13">
        <v>278824</v>
      </c>
      <c r="E110" s="10">
        <v>0</v>
      </c>
      <c r="F110" s="10">
        <v>94243</v>
      </c>
      <c r="G110" s="10">
        <v>2789</v>
      </c>
      <c r="H110" s="10">
        <v>524</v>
      </c>
      <c r="I110" s="17">
        <v>376380</v>
      </c>
    </row>
    <row r="111" spans="1:9" x14ac:dyDescent="0.2">
      <c r="A111" s="166">
        <f>A110</f>
        <v>2475</v>
      </c>
      <c r="B111" s="128" t="s">
        <v>70</v>
      </c>
      <c r="C111" s="42"/>
      <c r="D111" s="4">
        <v>3157328</v>
      </c>
      <c r="E111" s="5">
        <v>62500</v>
      </c>
      <c r="F111" s="5">
        <v>1088302</v>
      </c>
      <c r="G111" s="5">
        <v>31574</v>
      </c>
      <c r="H111" s="5">
        <v>22751</v>
      </c>
      <c r="I111" s="6">
        <v>4362455</v>
      </c>
    </row>
    <row r="112" spans="1:9" x14ac:dyDescent="0.2">
      <c r="A112" s="167">
        <v>2476</v>
      </c>
      <c r="B112" s="127" t="s">
        <v>71</v>
      </c>
      <c r="C112" s="43">
        <v>3113</v>
      </c>
      <c r="D112" s="13">
        <v>2492181</v>
      </c>
      <c r="E112" s="10">
        <v>833</v>
      </c>
      <c r="F112" s="10">
        <v>842639</v>
      </c>
      <c r="G112" s="10">
        <v>24922</v>
      </c>
      <c r="H112" s="10">
        <v>27888</v>
      </c>
      <c r="I112" s="17">
        <v>3388463</v>
      </c>
    </row>
    <row r="113" spans="1:9" x14ac:dyDescent="0.2">
      <c r="A113" s="167">
        <v>2476</v>
      </c>
      <c r="B113" s="127" t="s">
        <v>71</v>
      </c>
      <c r="C113" s="43">
        <v>3141</v>
      </c>
      <c r="D113" s="13">
        <v>218303</v>
      </c>
      <c r="E113" s="10">
        <v>0</v>
      </c>
      <c r="F113" s="10">
        <v>73786</v>
      </c>
      <c r="G113" s="10">
        <v>2184</v>
      </c>
      <c r="H113" s="10">
        <v>2911</v>
      </c>
      <c r="I113" s="17">
        <v>297184</v>
      </c>
    </row>
    <row r="114" spans="1:9" x14ac:dyDescent="0.2">
      <c r="A114" s="167">
        <v>2476</v>
      </c>
      <c r="B114" s="127" t="s">
        <v>71</v>
      </c>
      <c r="C114" s="43">
        <v>3143</v>
      </c>
      <c r="D114" s="13">
        <v>266941</v>
      </c>
      <c r="E114" s="10">
        <v>5000</v>
      </c>
      <c r="F114" s="10">
        <v>91916</v>
      </c>
      <c r="G114" s="10">
        <v>2670</v>
      </c>
      <c r="H114" s="10">
        <v>551</v>
      </c>
      <c r="I114" s="17">
        <v>367078</v>
      </c>
    </row>
    <row r="115" spans="1:9" x14ac:dyDescent="0.2">
      <c r="A115" s="166">
        <f>A114</f>
        <v>2476</v>
      </c>
      <c r="B115" s="128" t="s">
        <v>72</v>
      </c>
      <c r="C115" s="42"/>
      <c r="D115" s="4">
        <v>2977425</v>
      </c>
      <c r="E115" s="5">
        <v>5833</v>
      </c>
      <c r="F115" s="5">
        <v>1008341</v>
      </c>
      <c r="G115" s="5">
        <v>29776</v>
      </c>
      <c r="H115" s="5">
        <v>31350</v>
      </c>
      <c r="I115" s="6">
        <v>4052725</v>
      </c>
    </row>
    <row r="116" spans="1:9" x14ac:dyDescent="0.2">
      <c r="A116" s="167">
        <v>2477</v>
      </c>
      <c r="B116" s="127" t="s">
        <v>73</v>
      </c>
      <c r="C116" s="43">
        <v>3113</v>
      </c>
      <c r="D116" s="13">
        <v>2772244</v>
      </c>
      <c r="E116" s="10">
        <v>11500</v>
      </c>
      <c r="F116" s="10">
        <v>940906</v>
      </c>
      <c r="G116" s="10">
        <v>27723</v>
      </c>
      <c r="H116" s="10">
        <v>17037</v>
      </c>
      <c r="I116" s="17">
        <v>3769410</v>
      </c>
    </row>
    <row r="117" spans="1:9" x14ac:dyDescent="0.2">
      <c r="A117" s="167">
        <v>2477</v>
      </c>
      <c r="B117" s="127" t="s">
        <v>73</v>
      </c>
      <c r="C117" s="43">
        <v>3143</v>
      </c>
      <c r="D117" s="13">
        <v>284625</v>
      </c>
      <c r="E117" s="10">
        <v>0</v>
      </c>
      <c r="F117" s="10">
        <v>96203</v>
      </c>
      <c r="G117" s="10">
        <v>2847</v>
      </c>
      <c r="H117" s="10">
        <v>554</v>
      </c>
      <c r="I117" s="17">
        <v>384229</v>
      </c>
    </row>
    <row r="118" spans="1:9" x14ac:dyDescent="0.2">
      <c r="A118" s="166">
        <f>A117</f>
        <v>2477</v>
      </c>
      <c r="B118" s="128" t="s">
        <v>74</v>
      </c>
      <c r="C118" s="42"/>
      <c r="D118" s="4">
        <v>3056869</v>
      </c>
      <c r="E118" s="5">
        <v>11500</v>
      </c>
      <c r="F118" s="5">
        <v>1037109</v>
      </c>
      <c r="G118" s="5">
        <v>30570</v>
      </c>
      <c r="H118" s="5">
        <v>17591</v>
      </c>
      <c r="I118" s="6">
        <v>4153639</v>
      </c>
    </row>
    <row r="119" spans="1:9" x14ac:dyDescent="0.2">
      <c r="A119" s="167">
        <v>2470</v>
      </c>
      <c r="B119" s="127" t="s">
        <v>75</v>
      </c>
      <c r="C119" s="43">
        <v>3113</v>
      </c>
      <c r="D119" s="13">
        <v>2568119</v>
      </c>
      <c r="E119" s="10">
        <v>-33334</v>
      </c>
      <c r="F119" s="10">
        <v>856757</v>
      </c>
      <c r="G119" s="10">
        <v>25682</v>
      </c>
      <c r="H119" s="10">
        <v>15920</v>
      </c>
      <c r="I119" s="17">
        <v>3433144</v>
      </c>
    </row>
    <row r="120" spans="1:9" x14ac:dyDescent="0.2">
      <c r="A120" s="167">
        <v>2470</v>
      </c>
      <c r="B120" s="127" t="s">
        <v>75</v>
      </c>
      <c r="C120" s="43">
        <v>3141</v>
      </c>
      <c r="D120" s="13">
        <v>244488</v>
      </c>
      <c r="E120" s="10">
        <v>-35000</v>
      </c>
      <c r="F120" s="10">
        <v>70807</v>
      </c>
      <c r="G120" s="10">
        <v>2445</v>
      </c>
      <c r="H120" s="10">
        <v>2839</v>
      </c>
      <c r="I120" s="17">
        <v>285579</v>
      </c>
    </row>
    <row r="121" spans="1:9" x14ac:dyDescent="0.2">
      <c r="A121" s="167">
        <v>2470</v>
      </c>
      <c r="B121" s="127" t="s">
        <v>75</v>
      </c>
      <c r="C121" s="43">
        <v>3143</v>
      </c>
      <c r="D121" s="13">
        <v>405188</v>
      </c>
      <c r="E121" s="10">
        <v>12500</v>
      </c>
      <c r="F121" s="10">
        <v>141179</v>
      </c>
      <c r="G121" s="10">
        <v>4052</v>
      </c>
      <c r="H121" s="10">
        <v>740</v>
      </c>
      <c r="I121" s="17">
        <v>563659</v>
      </c>
    </row>
    <row r="122" spans="1:9" x14ac:dyDescent="0.2">
      <c r="A122" s="166">
        <f>A121</f>
        <v>2470</v>
      </c>
      <c r="B122" s="128" t="s">
        <v>76</v>
      </c>
      <c r="C122" s="42"/>
      <c r="D122" s="4">
        <v>3217795</v>
      </c>
      <c r="E122" s="5">
        <v>-55834</v>
      </c>
      <c r="F122" s="5">
        <v>1068743</v>
      </c>
      <c r="G122" s="5">
        <v>32179</v>
      </c>
      <c r="H122" s="5">
        <v>19499</v>
      </c>
      <c r="I122" s="6">
        <v>4282382</v>
      </c>
    </row>
    <row r="123" spans="1:9" x14ac:dyDescent="0.2">
      <c r="A123" s="167">
        <v>2307</v>
      </c>
      <c r="B123" s="127" t="s">
        <v>77</v>
      </c>
      <c r="C123" s="43">
        <v>3113</v>
      </c>
      <c r="D123" s="13">
        <v>2482133</v>
      </c>
      <c r="E123" s="10">
        <v>-32376</v>
      </c>
      <c r="F123" s="10">
        <v>828018</v>
      </c>
      <c r="G123" s="10">
        <v>24821</v>
      </c>
      <c r="H123" s="10">
        <v>19155</v>
      </c>
      <c r="I123" s="17">
        <v>3321751</v>
      </c>
    </row>
    <row r="124" spans="1:9" x14ac:dyDescent="0.2">
      <c r="A124" s="167">
        <v>2307</v>
      </c>
      <c r="B124" s="127" t="s">
        <v>77</v>
      </c>
      <c r="C124" s="43">
        <v>3143</v>
      </c>
      <c r="D124" s="13">
        <v>270722</v>
      </c>
      <c r="E124" s="10">
        <v>0</v>
      </c>
      <c r="F124" s="10">
        <v>91505</v>
      </c>
      <c r="G124" s="10">
        <v>2707</v>
      </c>
      <c r="H124" s="10">
        <v>546</v>
      </c>
      <c r="I124" s="17">
        <v>365480</v>
      </c>
    </row>
    <row r="125" spans="1:9" x14ac:dyDescent="0.2">
      <c r="A125" s="166">
        <f>A124</f>
        <v>2307</v>
      </c>
      <c r="B125" s="128" t="s">
        <v>78</v>
      </c>
      <c r="C125" s="42"/>
      <c r="D125" s="4">
        <v>2752855</v>
      </c>
      <c r="E125" s="5">
        <v>-32376</v>
      </c>
      <c r="F125" s="5">
        <v>919523</v>
      </c>
      <c r="G125" s="5">
        <v>27528</v>
      </c>
      <c r="H125" s="5">
        <v>19701</v>
      </c>
      <c r="I125" s="6">
        <v>3687231</v>
      </c>
    </row>
    <row r="126" spans="1:9" x14ac:dyDescent="0.2">
      <c r="A126" s="167">
        <v>2478</v>
      </c>
      <c r="B126" s="127" t="s">
        <v>79</v>
      </c>
      <c r="C126" s="43">
        <v>3113</v>
      </c>
      <c r="D126" s="13">
        <v>2806596</v>
      </c>
      <c r="E126" s="10">
        <v>-45148</v>
      </c>
      <c r="F126" s="10">
        <v>933370</v>
      </c>
      <c r="G126" s="10">
        <v>28066</v>
      </c>
      <c r="H126" s="10">
        <v>14992</v>
      </c>
      <c r="I126" s="17">
        <v>3737876</v>
      </c>
    </row>
    <row r="127" spans="1:9" x14ac:dyDescent="0.2">
      <c r="A127" s="167">
        <v>2478</v>
      </c>
      <c r="B127" s="127" t="s">
        <v>79</v>
      </c>
      <c r="C127" s="43">
        <v>3141</v>
      </c>
      <c r="D127" s="13">
        <v>189601</v>
      </c>
      <c r="E127" s="10">
        <v>0</v>
      </c>
      <c r="F127" s="10">
        <v>64086</v>
      </c>
      <c r="G127" s="10">
        <v>1896</v>
      </c>
      <c r="H127" s="10">
        <v>2419</v>
      </c>
      <c r="I127" s="17">
        <v>258002</v>
      </c>
    </row>
    <row r="128" spans="1:9" x14ac:dyDescent="0.2">
      <c r="A128" s="167">
        <v>2478</v>
      </c>
      <c r="B128" s="127" t="s">
        <v>79</v>
      </c>
      <c r="C128" s="43">
        <v>3143</v>
      </c>
      <c r="D128" s="13">
        <v>418797</v>
      </c>
      <c r="E128" s="10">
        <v>-3084</v>
      </c>
      <c r="F128" s="10">
        <v>140511</v>
      </c>
      <c r="G128" s="10">
        <v>4188</v>
      </c>
      <c r="H128" s="10">
        <v>664</v>
      </c>
      <c r="I128" s="17">
        <v>561076</v>
      </c>
    </row>
    <row r="129" spans="1:9" x14ac:dyDescent="0.2">
      <c r="A129" s="166">
        <f>A128</f>
        <v>2478</v>
      </c>
      <c r="B129" s="128" t="s">
        <v>80</v>
      </c>
      <c r="C129" s="42"/>
      <c r="D129" s="4">
        <v>3414994</v>
      </c>
      <c r="E129" s="5">
        <v>-48232</v>
      </c>
      <c r="F129" s="5">
        <v>1137967</v>
      </c>
      <c r="G129" s="5">
        <v>34150</v>
      </c>
      <c r="H129" s="5">
        <v>18075</v>
      </c>
      <c r="I129" s="6">
        <v>4556954</v>
      </c>
    </row>
    <row r="130" spans="1:9" x14ac:dyDescent="0.2">
      <c r="A130" s="167">
        <v>2465</v>
      </c>
      <c r="B130" s="127" t="s">
        <v>81</v>
      </c>
      <c r="C130" s="43">
        <v>3111</v>
      </c>
      <c r="D130" s="13">
        <v>379451</v>
      </c>
      <c r="E130" s="10">
        <v>0</v>
      </c>
      <c r="F130" s="10">
        <v>128255</v>
      </c>
      <c r="G130" s="10">
        <v>3795</v>
      </c>
      <c r="H130" s="10">
        <v>608</v>
      </c>
      <c r="I130" s="17">
        <v>512109</v>
      </c>
    </row>
    <row r="131" spans="1:9" x14ac:dyDescent="0.2">
      <c r="A131" s="167">
        <v>2465</v>
      </c>
      <c r="B131" s="127" t="s">
        <v>81</v>
      </c>
      <c r="C131" s="43">
        <v>3113</v>
      </c>
      <c r="D131" s="13">
        <v>1427014</v>
      </c>
      <c r="E131" s="10">
        <v>5833</v>
      </c>
      <c r="F131" s="10">
        <v>484303</v>
      </c>
      <c r="G131" s="10">
        <v>14270</v>
      </c>
      <c r="H131" s="10">
        <v>9205</v>
      </c>
      <c r="I131" s="17">
        <v>1940625</v>
      </c>
    </row>
    <row r="132" spans="1:9" x14ac:dyDescent="0.2">
      <c r="A132" s="167">
        <v>2465</v>
      </c>
      <c r="B132" s="127" t="s">
        <v>81</v>
      </c>
      <c r="C132" s="43">
        <v>3141</v>
      </c>
      <c r="D132" s="13">
        <v>110506</v>
      </c>
      <c r="E132" s="10">
        <v>0</v>
      </c>
      <c r="F132" s="10">
        <v>37351</v>
      </c>
      <c r="G132" s="10">
        <v>1105</v>
      </c>
      <c r="H132" s="10">
        <v>1273</v>
      </c>
      <c r="I132" s="17">
        <v>150235</v>
      </c>
    </row>
    <row r="133" spans="1:9" x14ac:dyDescent="0.2">
      <c r="A133" s="167">
        <v>2465</v>
      </c>
      <c r="B133" s="127" t="s">
        <v>81</v>
      </c>
      <c r="C133" s="43">
        <v>3143</v>
      </c>
      <c r="D133" s="13">
        <v>208466</v>
      </c>
      <c r="E133" s="10">
        <v>0</v>
      </c>
      <c r="F133" s="10">
        <v>70461</v>
      </c>
      <c r="G133" s="10">
        <v>2085</v>
      </c>
      <c r="H133" s="10">
        <v>243</v>
      </c>
      <c r="I133" s="17">
        <v>281255</v>
      </c>
    </row>
    <row r="134" spans="1:9" x14ac:dyDescent="0.2">
      <c r="A134" s="166">
        <f>A133</f>
        <v>2465</v>
      </c>
      <c r="B134" s="128" t="s">
        <v>82</v>
      </c>
      <c r="C134" s="42"/>
      <c r="D134" s="4">
        <v>2125437</v>
      </c>
      <c r="E134" s="5">
        <v>5833</v>
      </c>
      <c r="F134" s="5">
        <v>720370</v>
      </c>
      <c r="G134" s="5">
        <v>21255</v>
      </c>
      <c r="H134" s="5">
        <v>11329</v>
      </c>
      <c r="I134" s="6">
        <v>2884224</v>
      </c>
    </row>
    <row r="135" spans="1:9" x14ac:dyDescent="0.2">
      <c r="A135" s="167">
        <v>2480</v>
      </c>
      <c r="B135" s="127" t="s">
        <v>83</v>
      </c>
      <c r="C135" s="43">
        <v>3113</v>
      </c>
      <c r="D135" s="13">
        <v>2147378</v>
      </c>
      <c r="E135" s="10">
        <v>833</v>
      </c>
      <c r="F135" s="10">
        <v>726095</v>
      </c>
      <c r="G135" s="10">
        <v>21474</v>
      </c>
      <c r="H135" s="10">
        <v>12231</v>
      </c>
      <c r="I135" s="17">
        <v>2908011</v>
      </c>
    </row>
    <row r="136" spans="1:9" x14ac:dyDescent="0.2">
      <c r="A136" s="167">
        <v>2480</v>
      </c>
      <c r="B136" s="127" t="s">
        <v>83</v>
      </c>
      <c r="C136" s="43">
        <v>3141</v>
      </c>
      <c r="D136" s="13">
        <v>188535</v>
      </c>
      <c r="E136" s="10">
        <v>0</v>
      </c>
      <c r="F136" s="10">
        <v>63725</v>
      </c>
      <c r="G136" s="10">
        <v>1885</v>
      </c>
      <c r="H136" s="10">
        <v>2511</v>
      </c>
      <c r="I136" s="17">
        <v>256656</v>
      </c>
    </row>
    <row r="137" spans="1:9" x14ac:dyDescent="0.2">
      <c r="A137" s="167">
        <v>2480</v>
      </c>
      <c r="B137" s="127" t="s">
        <v>83</v>
      </c>
      <c r="C137" s="43">
        <v>3143</v>
      </c>
      <c r="D137" s="13">
        <v>288729</v>
      </c>
      <c r="E137" s="10">
        <v>0</v>
      </c>
      <c r="F137" s="10">
        <v>97591</v>
      </c>
      <c r="G137" s="10">
        <v>2888</v>
      </c>
      <c r="H137" s="10">
        <v>970</v>
      </c>
      <c r="I137" s="17">
        <v>390178</v>
      </c>
    </row>
    <row r="138" spans="1:9" x14ac:dyDescent="0.2">
      <c r="A138" s="166">
        <f>A137</f>
        <v>2480</v>
      </c>
      <c r="B138" s="128" t="s">
        <v>84</v>
      </c>
      <c r="C138" s="42"/>
      <c r="D138" s="4">
        <v>2624642</v>
      </c>
      <c r="E138" s="5">
        <v>833</v>
      </c>
      <c r="F138" s="5">
        <v>887411</v>
      </c>
      <c r="G138" s="5">
        <v>26247</v>
      </c>
      <c r="H138" s="5">
        <v>15712</v>
      </c>
      <c r="I138" s="6">
        <v>3554845</v>
      </c>
    </row>
    <row r="139" spans="1:9" x14ac:dyDescent="0.2">
      <c r="A139" s="167">
        <v>2482</v>
      </c>
      <c r="B139" s="127" t="s">
        <v>85</v>
      </c>
      <c r="C139" s="43">
        <v>3113</v>
      </c>
      <c r="D139" s="13">
        <v>1107183</v>
      </c>
      <c r="E139" s="10">
        <v>36667</v>
      </c>
      <c r="F139" s="10">
        <v>386621</v>
      </c>
      <c r="G139" s="10">
        <v>11072</v>
      </c>
      <c r="H139" s="10">
        <v>6764</v>
      </c>
      <c r="I139" s="17">
        <v>1548307</v>
      </c>
    </row>
    <row r="140" spans="1:9" x14ac:dyDescent="0.2">
      <c r="A140" s="167">
        <v>2482</v>
      </c>
      <c r="B140" s="127" t="s">
        <v>85</v>
      </c>
      <c r="C140" s="43">
        <v>3141</v>
      </c>
      <c r="D140" s="13">
        <v>92769</v>
      </c>
      <c r="E140" s="10">
        <v>0</v>
      </c>
      <c r="F140" s="10">
        <v>31356</v>
      </c>
      <c r="G140" s="10">
        <v>928</v>
      </c>
      <c r="H140" s="10">
        <v>1117</v>
      </c>
      <c r="I140" s="17">
        <v>126170</v>
      </c>
    </row>
    <row r="141" spans="1:9" x14ac:dyDescent="0.2">
      <c r="A141" s="167">
        <v>2482</v>
      </c>
      <c r="B141" s="127" t="s">
        <v>85</v>
      </c>
      <c r="C141" s="43">
        <v>3143</v>
      </c>
      <c r="D141" s="13">
        <v>105050</v>
      </c>
      <c r="E141" s="10">
        <v>0</v>
      </c>
      <c r="F141" s="10">
        <v>35507</v>
      </c>
      <c r="G141" s="10">
        <v>1051</v>
      </c>
      <c r="H141" s="10">
        <v>162</v>
      </c>
      <c r="I141" s="17">
        <v>141770</v>
      </c>
    </row>
    <row r="142" spans="1:9" x14ac:dyDescent="0.2">
      <c r="A142" s="166">
        <f>A141</f>
        <v>2482</v>
      </c>
      <c r="B142" s="128" t="s">
        <v>86</v>
      </c>
      <c r="C142" s="42"/>
      <c r="D142" s="4">
        <v>1305002</v>
      </c>
      <c r="E142" s="5">
        <v>36667</v>
      </c>
      <c r="F142" s="5">
        <v>453484</v>
      </c>
      <c r="G142" s="5">
        <v>13051</v>
      </c>
      <c r="H142" s="5">
        <v>8043</v>
      </c>
      <c r="I142" s="6">
        <v>1816247</v>
      </c>
    </row>
    <row r="143" spans="1:9" x14ac:dyDescent="0.2">
      <c r="A143" s="167">
        <v>2328</v>
      </c>
      <c r="B143" s="127" t="s">
        <v>87</v>
      </c>
      <c r="C143" s="43">
        <v>3113</v>
      </c>
      <c r="D143" s="13">
        <v>1942382</v>
      </c>
      <c r="E143" s="10">
        <v>60150</v>
      </c>
      <c r="F143" s="10">
        <v>676857</v>
      </c>
      <c r="G143" s="10">
        <v>19424</v>
      </c>
      <c r="H143" s="10">
        <v>14892</v>
      </c>
      <c r="I143" s="17">
        <v>2713705</v>
      </c>
    </row>
    <row r="144" spans="1:9" x14ac:dyDescent="0.2">
      <c r="A144" s="167">
        <v>2328</v>
      </c>
      <c r="B144" s="127" t="s">
        <v>87</v>
      </c>
      <c r="C144" s="43">
        <v>3141</v>
      </c>
      <c r="D144" s="13">
        <v>158209</v>
      </c>
      <c r="E144" s="10">
        <v>0</v>
      </c>
      <c r="F144" s="10">
        <v>53475</v>
      </c>
      <c r="G144" s="10">
        <v>1582</v>
      </c>
      <c r="H144" s="10">
        <v>2055</v>
      </c>
      <c r="I144" s="17">
        <v>215321</v>
      </c>
    </row>
    <row r="145" spans="1:9" x14ac:dyDescent="0.2">
      <c r="A145" s="167">
        <v>2328</v>
      </c>
      <c r="B145" s="127" t="s">
        <v>87</v>
      </c>
      <c r="C145" s="43">
        <v>3143</v>
      </c>
      <c r="D145" s="13">
        <v>210983</v>
      </c>
      <c r="E145" s="10">
        <v>28893</v>
      </c>
      <c r="F145" s="10">
        <v>67244</v>
      </c>
      <c r="G145" s="10">
        <v>2110</v>
      </c>
      <c r="H145" s="10">
        <v>392</v>
      </c>
      <c r="I145" s="17">
        <v>309622</v>
      </c>
    </row>
    <row r="146" spans="1:9" x14ac:dyDescent="0.2">
      <c r="A146" s="166">
        <f>A145</f>
        <v>2328</v>
      </c>
      <c r="B146" s="128" t="s">
        <v>88</v>
      </c>
      <c r="C146" s="42"/>
      <c r="D146" s="4">
        <v>2311574</v>
      </c>
      <c r="E146" s="5">
        <v>89043</v>
      </c>
      <c r="F146" s="5">
        <v>797576</v>
      </c>
      <c r="G146" s="5">
        <v>23116</v>
      </c>
      <c r="H146" s="5">
        <v>17339</v>
      </c>
      <c r="I146" s="6">
        <v>3238648</v>
      </c>
    </row>
    <row r="147" spans="1:9" x14ac:dyDescent="0.2">
      <c r="A147" s="167">
        <v>2486</v>
      </c>
      <c r="B147" s="127" t="s">
        <v>89</v>
      </c>
      <c r="C147" s="43">
        <v>3113</v>
      </c>
      <c r="D147" s="13">
        <v>1194423</v>
      </c>
      <c r="E147" s="10">
        <v>37917</v>
      </c>
      <c r="F147" s="10">
        <v>416531</v>
      </c>
      <c r="G147" s="10">
        <v>11945</v>
      </c>
      <c r="H147" s="10">
        <v>7093</v>
      </c>
      <c r="I147" s="17">
        <v>1667909</v>
      </c>
    </row>
    <row r="148" spans="1:9" x14ac:dyDescent="0.2">
      <c r="A148" s="167">
        <v>2486</v>
      </c>
      <c r="B148" s="127" t="s">
        <v>89</v>
      </c>
      <c r="C148" s="43">
        <v>3141</v>
      </c>
      <c r="D148" s="13">
        <v>52254</v>
      </c>
      <c r="E148" s="10">
        <v>-4000</v>
      </c>
      <c r="F148" s="10">
        <v>16310</v>
      </c>
      <c r="G148" s="10">
        <v>523</v>
      </c>
      <c r="H148" s="10">
        <v>895</v>
      </c>
      <c r="I148" s="17">
        <v>65982</v>
      </c>
    </row>
    <row r="149" spans="1:9" x14ac:dyDescent="0.2">
      <c r="A149" s="167">
        <v>2486</v>
      </c>
      <c r="B149" s="127" t="s">
        <v>89</v>
      </c>
      <c r="C149" s="43">
        <v>3143</v>
      </c>
      <c r="D149" s="13">
        <v>150296</v>
      </c>
      <c r="E149" s="10">
        <v>-1250</v>
      </c>
      <c r="F149" s="10">
        <v>50378</v>
      </c>
      <c r="G149" s="10">
        <v>1503</v>
      </c>
      <c r="H149" s="10">
        <v>195</v>
      </c>
      <c r="I149" s="17">
        <v>201122</v>
      </c>
    </row>
    <row r="150" spans="1:9" x14ac:dyDescent="0.2">
      <c r="A150" s="167">
        <v>2486</v>
      </c>
      <c r="B150" s="127" t="s">
        <v>89</v>
      </c>
      <c r="C150" s="43">
        <v>3233</v>
      </c>
      <c r="D150" s="13">
        <v>17447</v>
      </c>
      <c r="E150" s="10">
        <v>13333</v>
      </c>
      <c r="F150" s="10">
        <v>10404</v>
      </c>
      <c r="G150" s="10">
        <v>175</v>
      </c>
      <c r="H150" s="10">
        <v>33</v>
      </c>
      <c r="I150" s="17">
        <v>41392</v>
      </c>
    </row>
    <row r="151" spans="1:9" x14ac:dyDescent="0.2">
      <c r="A151" s="166">
        <f>A150</f>
        <v>2486</v>
      </c>
      <c r="B151" s="128" t="s">
        <v>90</v>
      </c>
      <c r="C151" s="42"/>
      <c r="D151" s="4">
        <v>1414420</v>
      </c>
      <c r="E151" s="5">
        <v>46000</v>
      </c>
      <c r="F151" s="5">
        <v>493623</v>
      </c>
      <c r="G151" s="5">
        <v>14146</v>
      </c>
      <c r="H151" s="5">
        <v>8216</v>
      </c>
      <c r="I151" s="6">
        <v>1976405</v>
      </c>
    </row>
    <row r="152" spans="1:9" x14ac:dyDescent="0.2">
      <c r="A152" s="167">
        <v>2487</v>
      </c>
      <c r="B152" s="127" t="s">
        <v>91</v>
      </c>
      <c r="C152" s="43">
        <v>3113</v>
      </c>
      <c r="D152" s="13">
        <v>1766605</v>
      </c>
      <c r="E152" s="10">
        <v>4167</v>
      </c>
      <c r="F152" s="10">
        <v>598521</v>
      </c>
      <c r="G152" s="10">
        <v>17666</v>
      </c>
      <c r="H152" s="10">
        <v>9934</v>
      </c>
      <c r="I152" s="17">
        <v>2396893</v>
      </c>
    </row>
    <row r="153" spans="1:9" x14ac:dyDescent="0.2">
      <c r="A153" s="167">
        <v>2487</v>
      </c>
      <c r="B153" s="127" t="s">
        <v>91</v>
      </c>
      <c r="C153" s="43">
        <v>3141</v>
      </c>
      <c r="D153" s="13">
        <v>222514</v>
      </c>
      <c r="E153" s="10">
        <v>0</v>
      </c>
      <c r="F153" s="10">
        <v>75210</v>
      </c>
      <c r="G153" s="10">
        <v>2225</v>
      </c>
      <c r="H153" s="10">
        <v>3014</v>
      </c>
      <c r="I153" s="17">
        <v>302963</v>
      </c>
    </row>
    <row r="154" spans="1:9" x14ac:dyDescent="0.2">
      <c r="A154" s="167">
        <v>2487</v>
      </c>
      <c r="B154" s="127" t="s">
        <v>91</v>
      </c>
      <c r="C154" s="43">
        <v>3143</v>
      </c>
      <c r="D154" s="13">
        <v>152218</v>
      </c>
      <c r="E154" s="10">
        <v>0</v>
      </c>
      <c r="F154" s="10">
        <v>51450</v>
      </c>
      <c r="G154" s="10">
        <v>1522</v>
      </c>
      <c r="H154" s="10">
        <v>297</v>
      </c>
      <c r="I154" s="17">
        <v>205487</v>
      </c>
    </row>
    <row r="155" spans="1:9" x14ac:dyDescent="0.2">
      <c r="A155" s="166">
        <f>A154</f>
        <v>2487</v>
      </c>
      <c r="B155" s="128" t="s">
        <v>92</v>
      </c>
      <c r="C155" s="42"/>
      <c r="D155" s="4">
        <v>2141337</v>
      </c>
      <c r="E155" s="5">
        <v>4167</v>
      </c>
      <c r="F155" s="5">
        <v>725181</v>
      </c>
      <c r="G155" s="5">
        <v>21413</v>
      </c>
      <c r="H155" s="5">
        <v>13245</v>
      </c>
      <c r="I155" s="6">
        <v>2905343</v>
      </c>
    </row>
    <row r="156" spans="1:9" x14ac:dyDescent="0.2">
      <c r="A156" s="167">
        <v>2488</v>
      </c>
      <c r="B156" s="127" t="s">
        <v>93</v>
      </c>
      <c r="C156" s="43">
        <v>3113</v>
      </c>
      <c r="D156" s="13">
        <v>1586039</v>
      </c>
      <c r="E156" s="10">
        <v>14167</v>
      </c>
      <c r="F156" s="10">
        <v>540870</v>
      </c>
      <c r="G156" s="10">
        <v>15861</v>
      </c>
      <c r="H156" s="10">
        <v>8697</v>
      </c>
      <c r="I156" s="17">
        <v>2165634</v>
      </c>
    </row>
    <row r="157" spans="1:9" x14ac:dyDescent="0.2">
      <c r="A157" s="167">
        <v>2488</v>
      </c>
      <c r="B157" s="127" t="s">
        <v>93</v>
      </c>
      <c r="C157" s="43">
        <v>3141</v>
      </c>
      <c r="D157" s="13">
        <v>213003</v>
      </c>
      <c r="E157" s="10">
        <v>5000</v>
      </c>
      <c r="F157" s="10">
        <v>73685</v>
      </c>
      <c r="G157" s="10">
        <v>2130</v>
      </c>
      <c r="H157" s="10">
        <v>92</v>
      </c>
      <c r="I157" s="17">
        <v>293910</v>
      </c>
    </row>
    <row r="158" spans="1:9" x14ac:dyDescent="0.2">
      <c r="A158" s="167">
        <v>2488</v>
      </c>
      <c r="B158" s="127" t="s">
        <v>93</v>
      </c>
      <c r="C158" s="43">
        <v>3143</v>
      </c>
      <c r="D158" s="13">
        <v>166937</v>
      </c>
      <c r="E158" s="10">
        <v>0</v>
      </c>
      <c r="F158" s="10">
        <v>56425</v>
      </c>
      <c r="G158" s="10">
        <v>1670</v>
      </c>
      <c r="H158" s="10">
        <v>335</v>
      </c>
      <c r="I158" s="17">
        <v>225367</v>
      </c>
    </row>
    <row r="159" spans="1:9" x14ac:dyDescent="0.2">
      <c r="A159" s="166">
        <f>A158</f>
        <v>2488</v>
      </c>
      <c r="B159" s="128" t="s">
        <v>94</v>
      </c>
      <c r="C159" s="42"/>
      <c r="D159" s="4">
        <v>1965979</v>
      </c>
      <c r="E159" s="5">
        <v>19167</v>
      </c>
      <c r="F159" s="5">
        <v>670980</v>
      </c>
      <c r="G159" s="5">
        <v>19661</v>
      </c>
      <c r="H159" s="5">
        <v>9124</v>
      </c>
      <c r="I159" s="6">
        <v>2684911</v>
      </c>
    </row>
    <row r="160" spans="1:9" x14ac:dyDescent="0.2">
      <c r="A160" s="167">
        <v>2472</v>
      </c>
      <c r="B160" s="127" t="s">
        <v>95</v>
      </c>
      <c r="C160" s="43">
        <v>3113</v>
      </c>
      <c r="D160" s="13">
        <v>1694643</v>
      </c>
      <c r="E160" s="10">
        <v>5000</v>
      </c>
      <c r="F160" s="10">
        <v>574479</v>
      </c>
      <c r="G160" s="10">
        <v>16947</v>
      </c>
      <c r="H160" s="10">
        <v>9489</v>
      </c>
      <c r="I160" s="17">
        <v>2300558</v>
      </c>
    </row>
    <row r="161" spans="1:9" x14ac:dyDescent="0.2">
      <c r="A161" s="167">
        <v>2472</v>
      </c>
      <c r="B161" s="127" t="s">
        <v>95</v>
      </c>
      <c r="C161" s="43">
        <v>3141</v>
      </c>
      <c r="D161" s="13">
        <v>183329</v>
      </c>
      <c r="E161" s="10">
        <v>0</v>
      </c>
      <c r="F161" s="10">
        <v>61965</v>
      </c>
      <c r="G161" s="10">
        <v>1833</v>
      </c>
      <c r="H161" s="10">
        <v>123</v>
      </c>
      <c r="I161" s="17">
        <v>247250</v>
      </c>
    </row>
    <row r="162" spans="1:9" x14ac:dyDescent="0.2">
      <c r="A162" s="167">
        <v>2472</v>
      </c>
      <c r="B162" s="127" t="s">
        <v>95</v>
      </c>
      <c r="C162" s="43">
        <v>3143</v>
      </c>
      <c r="D162" s="13">
        <v>155406</v>
      </c>
      <c r="E162" s="10">
        <v>417</v>
      </c>
      <c r="F162" s="10">
        <v>52668</v>
      </c>
      <c r="G162" s="10">
        <v>1554</v>
      </c>
      <c r="H162" s="10">
        <v>208</v>
      </c>
      <c r="I162" s="17">
        <v>210253</v>
      </c>
    </row>
    <row r="163" spans="1:9" x14ac:dyDescent="0.2">
      <c r="A163" s="166">
        <f>A162</f>
        <v>2472</v>
      </c>
      <c r="B163" s="128" t="s">
        <v>96</v>
      </c>
      <c r="C163" s="42"/>
      <c r="D163" s="4">
        <v>2033378</v>
      </c>
      <c r="E163" s="5">
        <v>5417</v>
      </c>
      <c r="F163" s="5">
        <v>689112</v>
      </c>
      <c r="G163" s="5">
        <v>20334</v>
      </c>
      <c r="H163" s="5">
        <v>9820</v>
      </c>
      <c r="I163" s="6">
        <v>2758061</v>
      </c>
    </row>
    <row r="164" spans="1:9" x14ac:dyDescent="0.2">
      <c r="A164" s="167">
        <v>2489</v>
      </c>
      <c r="B164" s="127" t="s">
        <v>97</v>
      </c>
      <c r="C164" s="43">
        <v>3113</v>
      </c>
      <c r="D164" s="13">
        <v>2104098</v>
      </c>
      <c r="E164" s="10">
        <v>41917</v>
      </c>
      <c r="F164" s="10">
        <v>725353</v>
      </c>
      <c r="G164" s="10">
        <v>21041</v>
      </c>
      <c r="H164" s="10">
        <v>12668</v>
      </c>
      <c r="I164" s="17">
        <v>2905077</v>
      </c>
    </row>
    <row r="165" spans="1:9" x14ac:dyDescent="0.2">
      <c r="A165" s="167">
        <v>2489</v>
      </c>
      <c r="B165" s="127" t="s">
        <v>97</v>
      </c>
      <c r="C165" s="43">
        <v>3141</v>
      </c>
      <c r="D165" s="13">
        <v>180500</v>
      </c>
      <c r="E165" s="10">
        <v>0</v>
      </c>
      <c r="F165" s="10">
        <v>61009</v>
      </c>
      <c r="G165" s="10">
        <v>1805</v>
      </c>
      <c r="H165" s="10">
        <v>2337</v>
      </c>
      <c r="I165" s="17">
        <v>245651</v>
      </c>
    </row>
    <row r="166" spans="1:9" x14ac:dyDescent="0.2">
      <c r="A166" s="167">
        <v>2489</v>
      </c>
      <c r="B166" s="127" t="s">
        <v>97</v>
      </c>
      <c r="C166" s="43">
        <v>3143</v>
      </c>
      <c r="D166" s="13">
        <v>210718</v>
      </c>
      <c r="E166" s="10">
        <v>-2084</v>
      </c>
      <c r="F166" s="10">
        <v>70518</v>
      </c>
      <c r="G166" s="10">
        <v>2107</v>
      </c>
      <c r="H166" s="10">
        <v>486</v>
      </c>
      <c r="I166" s="17">
        <v>281745</v>
      </c>
    </row>
    <row r="167" spans="1:9" x14ac:dyDescent="0.2">
      <c r="A167" s="166">
        <f>A166</f>
        <v>2489</v>
      </c>
      <c r="B167" s="128" t="s">
        <v>98</v>
      </c>
      <c r="C167" s="42"/>
      <c r="D167" s="4">
        <v>2495316</v>
      </c>
      <c r="E167" s="5">
        <v>39833</v>
      </c>
      <c r="F167" s="5">
        <v>856880</v>
      </c>
      <c r="G167" s="5">
        <v>24953</v>
      </c>
      <c r="H167" s="5">
        <v>15491</v>
      </c>
      <c r="I167" s="6">
        <v>3432473</v>
      </c>
    </row>
    <row r="168" spans="1:9" x14ac:dyDescent="0.2">
      <c r="A168" s="167">
        <v>2473</v>
      </c>
      <c r="B168" s="127" t="s">
        <v>99</v>
      </c>
      <c r="C168" s="43">
        <v>3113</v>
      </c>
      <c r="D168" s="13">
        <v>3114228</v>
      </c>
      <c r="E168" s="10">
        <v>25000</v>
      </c>
      <c r="F168" s="10">
        <v>1058355</v>
      </c>
      <c r="G168" s="10">
        <v>31143</v>
      </c>
      <c r="H168" s="10">
        <v>16601</v>
      </c>
      <c r="I168" s="17">
        <v>4245327</v>
      </c>
    </row>
    <row r="169" spans="1:9" x14ac:dyDescent="0.2">
      <c r="A169" s="167">
        <v>2473</v>
      </c>
      <c r="B169" s="127" t="s">
        <v>99</v>
      </c>
      <c r="C169" s="43">
        <v>3141</v>
      </c>
      <c r="D169" s="13">
        <v>74445</v>
      </c>
      <c r="E169" s="10">
        <v>0</v>
      </c>
      <c r="F169" s="10">
        <v>25162</v>
      </c>
      <c r="G169" s="10">
        <v>745</v>
      </c>
      <c r="H169" s="10">
        <v>1739</v>
      </c>
      <c r="I169" s="17">
        <v>102091</v>
      </c>
    </row>
    <row r="170" spans="1:9" x14ac:dyDescent="0.2">
      <c r="A170" s="167">
        <v>2473</v>
      </c>
      <c r="B170" s="127" t="s">
        <v>99</v>
      </c>
      <c r="C170" s="43">
        <v>3143</v>
      </c>
      <c r="D170" s="13">
        <v>314871</v>
      </c>
      <c r="E170" s="10">
        <v>0</v>
      </c>
      <c r="F170" s="10">
        <v>106426</v>
      </c>
      <c r="G170" s="10">
        <v>3149</v>
      </c>
      <c r="H170" s="10">
        <v>675</v>
      </c>
      <c r="I170" s="17">
        <v>425121</v>
      </c>
    </row>
    <row r="171" spans="1:9" x14ac:dyDescent="0.2">
      <c r="A171" s="166">
        <f>A170</f>
        <v>2473</v>
      </c>
      <c r="B171" s="128" t="s">
        <v>100</v>
      </c>
      <c r="C171" s="42"/>
      <c r="D171" s="4">
        <v>3503544</v>
      </c>
      <c r="E171" s="5">
        <v>25000</v>
      </c>
      <c r="F171" s="5">
        <v>1189943</v>
      </c>
      <c r="G171" s="5">
        <v>35037</v>
      </c>
      <c r="H171" s="5">
        <v>19015</v>
      </c>
      <c r="I171" s="6">
        <v>4772539</v>
      </c>
    </row>
    <row r="172" spans="1:9" x14ac:dyDescent="0.2">
      <c r="A172" s="167">
        <v>2490</v>
      </c>
      <c r="B172" s="127" t="s">
        <v>101</v>
      </c>
      <c r="C172" s="43">
        <v>3113</v>
      </c>
      <c r="D172" s="13">
        <v>1645876</v>
      </c>
      <c r="E172" s="10">
        <v>3333</v>
      </c>
      <c r="F172" s="10">
        <v>557433</v>
      </c>
      <c r="G172" s="10">
        <v>16459</v>
      </c>
      <c r="H172" s="10">
        <v>11513</v>
      </c>
      <c r="I172" s="17">
        <v>2234614</v>
      </c>
    </row>
    <row r="173" spans="1:9" x14ac:dyDescent="0.2">
      <c r="A173" s="167">
        <v>2490</v>
      </c>
      <c r="B173" s="127" t="s">
        <v>101</v>
      </c>
      <c r="C173" s="43">
        <v>3141</v>
      </c>
      <c r="D173" s="13">
        <v>111129</v>
      </c>
      <c r="E173" s="10">
        <v>0</v>
      </c>
      <c r="F173" s="10">
        <v>37561</v>
      </c>
      <c r="G173" s="10">
        <v>1112</v>
      </c>
      <c r="H173" s="10">
        <v>1486</v>
      </c>
      <c r="I173" s="17">
        <v>151288</v>
      </c>
    </row>
    <row r="174" spans="1:9" x14ac:dyDescent="0.2">
      <c r="A174" s="167">
        <v>2490</v>
      </c>
      <c r="B174" s="127" t="s">
        <v>101</v>
      </c>
      <c r="C174" s="43">
        <v>3143</v>
      </c>
      <c r="D174" s="13">
        <v>205059</v>
      </c>
      <c r="E174" s="10">
        <v>0</v>
      </c>
      <c r="F174" s="10">
        <v>69310</v>
      </c>
      <c r="G174" s="10">
        <v>2051</v>
      </c>
      <c r="H174" s="10">
        <v>324</v>
      </c>
      <c r="I174" s="17">
        <v>276744</v>
      </c>
    </row>
    <row r="175" spans="1:9" x14ac:dyDescent="0.2">
      <c r="A175" s="166">
        <f>A174</f>
        <v>2490</v>
      </c>
      <c r="B175" s="128" t="s">
        <v>102</v>
      </c>
      <c r="C175" s="42"/>
      <c r="D175" s="4">
        <v>1962064</v>
      </c>
      <c r="E175" s="5">
        <v>3333</v>
      </c>
      <c r="F175" s="5">
        <v>664304</v>
      </c>
      <c r="G175" s="5">
        <v>19622</v>
      </c>
      <c r="H175" s="5">
        <v>13323</v>
      </c>
      <c r="I175" s="6">
        <v>2662646</v>
      </c>
    </row>
    <row r="176" spans="1:9" x14ac:dyDescent="0.2">
      <c r="A176" s="167">
        <v>2310</v>
      </c>
      <c r="B176" s="127" t="s">
        <v>103</v>
      </c>
      <c r="C176" s="43">
        <v>3114</v>
      </c>
      <c r="D176" s="13">
        <v>2227260</v>
      </c>
      <c r="E176" s="10">
        <v>23500</v>
      </c>
      <c r="F176" s="10">
        <v>760757</v>
      </c>
      <c r="G176" s="10">
        <v>22273</v>
      </c>
      <c r="H176" s="10">
        <v>5266</v>
      </c>
      <c r="I176" s="17">
        <v>3039056</v>
      </c>
    </row>
    <row r="177" spans="1:9" x14ac:dyDescent="0.2">
      <c r="A177" s="167">
        <v>2310</v>
      </c>
      <c r="B177" s="127" t="s">
        <v>103</v>
      </c>
      <c r="C177" s="43">
        <v>3141</v>
      </c>
      <c r="D177" s="13">
        <v>23938</v>
      </c>
      <c r="E177" s="10">
        <v>0</v>
      </c>
      <c r="F177" s="10">
        <v>8091</v>
      </c>
      <c r="G177" s="10">
        <v>240</v>
      </c>
      <c r="H177" s="10">
        <v>326</v>
      </c>
      <c r="I177" s="17">
        <v>32595</v>
      </c>
    </row>
    <row r="178" spans="1:9" x14ac:dyDescent="0.2">
      <c r="A178" s="167">
        <v>2310</v>
      </c>
      <c r="B178" s="127" t="s">
        <v>103</v>
      </c>
      <c r="C178" s="43">
        <v>3143</v>
      </c>
      <c r="D178" s="13">
        <v>144568</v>
      </c>
      <c r="E178" s="10">
        <v>0</v>
      </c>
      <c r="F178" s="10">
        <v>48864</v>
      </c>
      <c r="G178" s="10">
        <v>1446</v>
      </c>
      <c r="H178" s="10">
        <v>138</v>
      </c>
      <c r="I178" s="17">
        <v>195016</v>
      </c>
    </row>
    <row r="179" spans="1:9" x14ac:dyDescent="0.2">
      <c r="A179" s="166">
        <f>A178</f>
        <v>2310</v>
      </c>
      <c r="B179" s="128" t="s">
        <v>104</v>
      </c>
      <c r="C179" s="42"/>
      <c r="D179" s="4">
        <v>2395766</v>
      </c>
      <c r="E179" s="5">
        <v>23500</v>
      </c>
      <c r="F179" s="5">
        <v>817712</v>
      </c>
      <c r="G179" s="5">
        <v>23959</v>
      </c>
      <c r="H179" s="5">
        <v>5730</v>
      </c>
      <c r="I179" s="6">
        <v>3266667</v>
      </c>
    </row>
    <row r="180" spans="1:9" x14ac:dyDescent="0.2">
      <c r="A180" s="167">
        <v>2313</v>
      </c>
      <c r="B180" s="127" t="s">
        <v>105</v>
      </c>
      <c r="C180" s="43">
        <v>3231</v>
      </c>
      <c r="D180" s="13">
        <v>3463515</v>
      </c>
      <c r="E180" s="10">
        <v>6667</v>
      </c>
      <c r="F180" s="10">
        <v>1172922</v>
      </c>
      <c r="G180" s="10">
        <v>34635</v>
      </c>
      <c r="H180" s="10">
        <v>1941</v>
      </c>
      <c r="I180" s="17">
        <v>4679680</v>
      </c>
    </row>
    <row r="181" spans="1:9" x14ac:dyDescent="0.2">
      <c r="A181" s="166">
        <f>A180</f>
        <v>2313</v>
      </c>
      <c r="B181" s="128" t="s">
        <v>106</v>
      </c>
      <c r="C181" s="42"/>
      <c r="D181" s="4">
        <v>3463515</v>
      </c>
      <c r="E181" s="5">
        <v>6667</v>
      </c>
      <c r="F181" s="5">
        <v>1172922</v>
      </c>
      <c r="G181" s="5">
        <v>34635</v>
      </c>
      <c r="H181" s="5">
        <v>1941</v>
      </c>
      <c r="I181" s="6">
        <v>4679680</v>
      </c>
    </row>
    <row r="182" spans="1:9" x14ac:dyDescent="0.2">
      <c r="A182" s="167">
        <v>2431</v>
      </c>
      <c r="B182" s="127" t="s">
        <v>107</v>
      </c>
      <c r="C182" s="43">
        <v>3111</v>
      </c>
      <c r="D182" s="13">
        <v>452754</v>
      </c>
      <c r="E182" s="10">
        <v>0</v>
      </c>
      <c r="F182" s="10">
        <v>153031</v>
      </c>
      <c r="G182" s="10">
        <v>4528</v>
      </c>
      <c r="H182" s="10">
        <v>2053</v>
      </c>
      <c r="I182" s="17">
        <v>612366</v>
      </c>
    </row>
    <row r="183" spans="1:9" x14ac:dyDescent="0.2">
      <c r="A183" s="167">
        <v>2431</v>
      </c>
      <c r="B183" s="127" t="s">
        <v>107</v>
      </c>
      <c r="C183" s="43">
        <v>3141</v>
      </c>
      <c r="D183" s="13">
        <v>29095</v>
      </c>
      <c r="E183" s="10">
        <v>0</v>
      </c>
      <c r="F183" s="10">
        <v>9834</v>
      </c>
      <c r="G183" s="10">
        <v>291</v>
      </c>
      <c r="H183" s="10">
        <v>482</v>
      </c>
      <c r="I183" s="17">
        <v>39702</v>
      </c>
    </row>
    <row r="184" spans="1:9" x14ac:dyDescent="0.2">
      <c r="A184" s="166">
        <f>A183</f>
        <v>2431</v>
      </c>
      <c r="B184" s="128" t="s">
        <v>108</v>
      </c>
      <c r="C184" s="42"/>
      <c r="D184" s="4">
        <v>481849</v>
      </c>
      <c r="E184" s="5">
        <v>0</v>
      </c>
      <c r="F184" s="5">
        <v>162865</v>
      </c>
      <c r="G184" s="5">
        <v>4819</v>
      </c>
      <c r="H184" s="5">
        <v>2535</v>
      </c>
      <c r="I184" s="6">
        <v>652068</v>
      </c>
    </row>
    <row r="185" spans="1:9" x14ac:dyDescent="0.2">
      <c r="A185" s="167">
        <v>2434</v>
      </c>
      <c r="B185" s="127" t="s">
        <v>109</v>
      </c>
      <c r="C185" s="43">
        <v>3111</v>
      </c>
      <c r="D185" s="13">
        <v>822926</v>
      </c>
      <c r="E185" s="10">
        <v>12350</v>
      </c>
      <c r="F185" s="10">
        <v>282324</v>
      </c>
      <c r="G185" s="10">
        <v>8230</v>
      </c>
      <c r="H185" s="10">
        <v>3003</v>
      </c>
      <c r="I185" s="17">
        <v>1128833</v>
      </c>
    </row>
    <row r="186" spans="1:9" x14ac:dyDescent="0.2">
      <c r="A186" s="167">
        <v>2434</v>
      </c>
      <c r="B186" s="127" t="s">
        <v>109</v>
      </c>
      <c r="C186" s="43">
        <v>3141</v>
      </c>
      <c r="D186" s="13">
        <v>137830</v>
      </c>
      <c r="E186" s="10">
        <v>0</v>
      </c>
      <c r="F186" s="10">
        <v>46587</v>
      </c>
      <c r="G186" s="10">
        <v>1379</v>
      </c>
      <c r="H186" s="10">
        <v>840</v>
      </c>
      <c r="I186" s="17">
        <v>186636</v>
      </c>
    </row>
    <row r="187" spans="1:9" x14ac:dyDescent="0.2">
      <c r="A187" s="166">
        <f>A186</f>
        <v>2434</v>
      </c>
      <c r="B187" s="128" t="s">
        <v>110</v>
      </c>
      <c r="C187" s="42"/>
      <c r="D187" s="4">
        <v>960756</v>
      </c>
      <c r="E187" s="5">
        <v>12350</v>
      </c>
      <c r="F187" s="5">
        <v>328911</v>
      </c>
      <c r="G187" s="5">
        <v>9609</v>
      </c>
      <c r="H187" s="5">
        <v>3843</v>
      </c>
      <c r="I187" s="6">
        <v>1315469</v>
      </c>
    </row>
    <row r="188" spans="1:9" x14ac:dyDescent="0.2">
      <c r="A188" s="167">
        <v>2484</v>
      </c>
      <c r="B188" s="127" t="s">
        <v>111</v>
      </c>
      <c r="C188" s="43">
        <v>3113</v>
      </c>
      <c r="D188" s="13">
        <v>3056940</v>
      </c>
      <c r="E188" s="10">
        <v>55333</v>
      </c>
      <c r="F188" s="10">
        <v>1051949</v>
      </c>
      <c r="G188" s="10">
        <v>30570</v>
      </c>
      <c r="H188" s="10">
        <v>22910</v>
      </c>
      <c r="I188" s="17">
        <v>4217702</v>
      </c>
    </row>
    <row r="189" spans="1:9" x14ac:dyDescent="0.2">
      <c r="A189" s="167">
        <v>2484</v>
      </c>
      <c r="B189" s="127" t="s">
        <v>111</v>
      </c>
      <c r="C189" s="43">
        <v>3141</v>
      </c>
      <c r="D189" s="13">
        <v>234651</v>
      </c>
      <c r="E189" s="10">
        <v>0</v>
      </c>
      <c r="F189" s="10">
        <v>79312</v>
      </c>
      <c r="G189" s="10">
        <v>2347</v>
      </c>
      <c r="H189" s="10">
        <v>3342</v>
      </c>
      <c r="I189" s="17">
        <v>319652</v>
      </c>
    </row>
    <row r="190" spans="1:9" x14ac:dyDescent="0.2">
      <c r="A190" s="167">
        <v>2484</v>
      </c>
      <c r="B190" s="127" t="s">
        <v>111</v>
      </c>
      <c r="C190" s="43">
        <v>3143</v>
      </c>
      <c r="D190" s="13">
        <v>277608</v>
      </c>
      <c r="E190" s="10">
        <v>5000</v>
      </c>
      <c r="F190" s="10">
        <v>95521</v>
      </c>
      <c r="G190" s="10">
        <v>2776</v>
      </c>
      <c r="H190" s="10">
        <v>510</v>
      </c>
      <c r="I190" s="17">
        <v>381415</v>
      </c>
    </row>
    <row r="191" spans="1:9" x14ac:dyDescent="0.2">
      <c r="A191" s="166">
        <f>A190</f>
        <v>2484</v>
      </c>
      <c r="B191" s="128" t="s">
        <v>112</v>
      </c>
      <c r="C191" s="42"/>
      <c r="D191" s="4">
        <v>3569199</v>
      </c>
      <c r="E191" s="5">
        <v>60333</v>
      </c>
      <c r="F191" s="5">
        <v>1226782</v>
      </c>
      <c r="G191" s="5">
        <v>35693</v>
      </c>
      <c r="H191" s="5">
        <v>26762</v>
      </c>
      <c r="I191" s="6">
        <v>4918769</v>
      </c>
    </row>
    <row r="192" spans="1:9" x14ac:dyDescent="0.2">
      <c r="A192" s="167">
        <v>2401</v>
      </c>
      <c r="B192" s="127" t="s">
        <v>113</v>
      </c>
      <c r="C192" s="43">
        <v>3111</v>
      </c>
      <c r="D192" s="13">
        <v>250637</v>
      </c>
      <c r="E192" s="10">
        <v>5833</v>
      </c>
      <c r="F192" s="10">
        <v>86687</v>
      </c>
      <c r="G192" s="10">
        <v>2506</v>
      </c>
      <c r="H192" s="10">
        <v>294</v>
      </c>
      <c r="I192" s="17">
        <v>345957</v>
      </c>
    </row>
    <row r="193" spans="1:9" x14ac:dyDescent="0.2">
      <c r="A193" s="167">
        <v>2401</v>
      </c>
      <c r="B193" s="127" t="s">
        <v>113</v>
      </c>
      <c r="C193" s="43">
        <v>3141</v>
      </c>
      <c r="D193" s="13">
        <v>36877</v>
      </c>
      <c r="E193" s="10">
        <v>0</v>
      </c>
      <c r="F193" s="10">
        <v>12465</v>
      </c>
      <c r="G193" s="10">
        <v>369</v>
      </c>
      <c r="H193" s="10">
        <v>226</v>
      </c>
      <c r="I193" s="17">
        <v>49937</v>
      </c>
    </row>
    <row r="194" spans="1:9" x14ac:dyDescent="0.2">
      <c r="A194" s="166">
        <f>A193</f>
        <v>2401</v>
      </c>
      <c r="B194" s="128" t="s">
        <v>114</v>
      </c>
      <c r="C194" s="42"/>
      <c r="D194" s="4">
        <v>287514</v>
      </c>
      <c r="E194" s="5">
        <v>5833</v>
      </c>
      <c r="F194" s="5">
        <v>99152</v>
      </c>
      <c r="G194" s="5">
        <v>2875</v>
      </c>
      <c r="H194" s="5">
        <v>520</v>
      </c>
      <c r="I194" s="6">
        <v>395894</v>
      </c>
    </row>
    <row r="195" spans="1:9" x14ac:dyDescent="0.2">
      <c r="A195" s="167">
        <v>2449</v>
      </c>
      <c r="B195" s="127" t="s">
        <v>115</v>
      </c>
      <c r="C195" s="43">
        <v>3111</v>
      </c>
      <c r="D195" s="13">
        <v>189217</v>
      </c>
      <c r="E195" s="10">
        <v>3410</v>
      </c>
      <c r="F195" s="10">
        <v>65108</v>
      </c>
      <c r="G195" s="10">
        <v>1893</v>
      </c>
      <c r="H195" s="10">
        <v>355</v>
      </c>
      <c r="I195" s="17">
        <v>259983</v>
      </c>
    </row>
    <row r="196" spans="1:9" x14ac:dyDescent="0.2">
      <c r="A196" s="167">
        <v>2449</v>
      </c>
      <c r="B196" s="127" t="s">
        <v>115</v>
      </c>
      <c r="C196" s="43">
        <v>3117</v>
      </c>
      <c r="D196" s="13">
        <v>239822</v>
      </c>
      <c r="E196" s="10">
        <v>0</v>
      </c>
      <c r="F196" s="10">
        <v>81060</v>
      </c>
      <c r="G196" s="10">
        <v>2398</v>
      </c>
      <c r="H196" s="10">
        <v>1552</v>
      </c>
      <c r="I196" s="17">
        <v>324832</v>
      </c>
    </row>
    <row r="197" spans="1:9" x14ac:dyDescent="0.2">
      <c r="A197" s="167">
        <v>2449</v>
      </c>
      <c r="B197" s="127" t="s">
        <v>115</v>
      </c>
      <c r="C197" s="43">
        <v>3141</v>
      </c>
      <c r="D197" s="13">
        <v>60772</v>
      </c>
      <c r="E197" s="10">
        <v>0</v>
      </c>
      <c r="F197" s="10">
        <v>20541</v>
      </c>
      <c r="G197" s="10">
        <v>608</v>
      </c>
      <c r="H197" s="10">
        <v>472</v>
      </c>
      <c r="I197" s="17">
        <v>82393</v>
      </c>
    </row>
    <row r="198" spans="1:9" x14ac:dyDescent="0.2">
      <c r="A198" s="167">
        <v>2449</v>
      </c>
      <c r="B198" s="127" t="s">
        <v>115</v>
      </c>
      <c r="C198" s="43">
        <v>3143</v>
      </c>
      <c r="D198" s="13">
        <v>46066</v>
      </c>
      <c r="E198" s="10">
        <v>0</v>
      </c>
      <c r="F198" s="10">
        <v>15570</v>
      </c>
      <c r="G198" s="10">
        <v>461</v>
      </c>
      <c r="H198" s="10">
        <v>78</v>
      </c>
      <c r="I198" s="17">
        <v>62175</v>
      </c>
    </row>
    <row r="199" spans="1:9" x14ac:dyDescent="0.2">
      <c r="A199" s="166">
        <f>A198</f>
        <v>2449</v>
      </c>
      <c r="B199" s="128" t="s">
        <v>116</v>
      </c>
      <c r="C199" s="42"/>
      <c r="D199" s="4">
        <v>535877</v>
      </c>
      <c r="E199" s="5">
        <v>3410</v>
      </c>
      <c r="F199" s="5">
        <v>182279</v>
      </c>
      <c r="G199" s="5">
        <v>5360</v>
      </c>
      <c r="H199" s="5">
        <v>2457</v>
      </c>
      <c r="I199" s="6">
        <v>729383</v>
      </c>
    </row>
    <row r="200" spans="1:9" x14ac:dyDescent="0.2">
      <c r="A200" s="167">
        <v>2318</v>
      </c>
      <c r="B200" s="127" t="s">
        <v>117</v>
      </c>
      <c r="C200" s="43">
        <v>3111</v>
      </c>
      <c r="D200" s="13">
        <v>445879</v>
      </c>
      <c r="E200" s="10">
        <v>5000</v>
      </c>
      <c r="F200" s="10">
        <v>152397</v>
      </c>
      <c r="G200" s="10">
        <v>4459</v>
      </c>
      <c r="H200" s="10">
        <v>847</v>
      </c>
      <c r="I200" s="17">
        <v>608582</v>
      </c>
    </row>
    <row r="201" spans="1:9" x14ac:dyDescent="0.2">
      <c r="A201" s="167">
        <v>2318</v>
      </c>
      <c r="B201" s="127" t="s">
        <v>117</v>
      </c>
      <c r="C201" s="43">
        <v>3141</v>
      </c>
      <c r="D201" s="13">
        <v>60245</v>
      </c>
      <c r="E201" s="10">
        <v>0</v>
      </c>
      <c r="F201" s="10">
        <v>20363</v>
      </c>
      <c r="G201" s="10">
        <v>603</v>
      </c>
      <c r="H201" s="10">
        <v>487</v>
      </c>
      <c r="I201" s="17">
        <v>81698</v>
      </c>
    </row>
    <row r="202" spans="1:9" x14ac:dyDescent="0.2">
      <c r="A202" s="166">
        <f>A201</f>
        <v>2318</v>
      </c>
      <c r="B202" s="128" t="s">
        <v>118</v>
      </c>
      <c r="C202" s="42"/>
      <c r="D202" s="4">
        <v>506124</v>
      </c>
      <c r="E202" s="5">
        <v>5000</v>
      </c>
      <c r="F202" s="5">
        <v>172760</v>
      </c>
      <c r="G202" s="5">
        <v>5062</v>
      </c>
      <c r="H202" s="5">
        <v>1334</v>
      </c>
      <c r="I202" s="6">
        <v>690280</v>
      </c>
    </row>
    <row r="203" spans="1:9" x14ac:dyDescent="0.2">
      <c r="A203" s="167">
        <v>2452</v>
      </c>
      <c r="B203" s="127" t="s">
        <v>119</v>
      </c>
      <c r="C203" s="43">
        <v>3113</v>
      </c>
      <c r="D203" s="13">
        <v>2167576</v>
      </c>
      <c r="E203" s="10">
        <v>38333</v>
      </c>
      <c r="F203" s="10">
        <v>745598</v>
      </c>
      <c r="G203" s="10">
        <v>21676</v>
      </c>
      <c r="H203" s="10">
        <v>11018</v>
      </c>
      <c r="I203" s="17">
        <v>2984201</v>
      </c>
    </row>
    <row r="204" spans="1:9" x14ac:dyDescent="0.2">
      <c r="A204" s="167">
        <v>2452</v>
      </c>
      <c r="B204" s="127" t="s">
        <v>119</v>
      </c>
      <c r="C204" s="43">
        <v>3141</v>
      </c>
      <c r="D204" s="13">
        <v>171756</v>
      </c>
      <c r="E204" s="10">
        <v>0</v>
      </c>
      <c r="F204" s="10">
        <v>58053</v>
      </c>
      <c r="G204" s="10">
        <v>1718</v>
      </c>
      <c r="H204" s="10">
        <v>1948</v>
      </c>
      <c r="I204" s="17">
        <v>233475</v>
      </c>
    </row>
    <row r="205" spans="1:9" x14ac:dyDescent="0.2">
      <c r="A205" s="167">
        <v>2452</v>
      </c>
      <c r="B205" s="127" t="s">
        <v>119</v>
      </c>
      <c r="C205" s="43">
        <v>3143</v>
      </c>
      <c r="D205" s="13">
        <v>293934</v>
      </c>
      <c r="E205" s="10">
        <v>0</v>
      </c>
      <c r="F205" s="10">
        <v>99349</v>
      </c>
      <c r="G205" s="10">
        <v>2939</v>
      </c>
      <c r="H205" s="10">
        <v>553</v>
      </c>
      <c r="I205" s="17">
        <v>396775</v>
      </c>
    </row>
    <row r="206" spans="1:9" x14ac:dyDescent="0.2">
      <c r="A206" s="166">
        <f>A205</f>
        <v>2452</v>
      </c>
      <c r="B206" s="128" t="s">
        <v>120</v>
      </c>
      <c r="C206" s="42"/>
      <c r="D206" s="4">
        <v>2633266</v>
      </c>
      <c r="E206" s="5">
        <v>38333</v>
      </c>
      <c r="F206" s="5">
        <v>903000</v>
      </c>
      <c r="G206" s="5">
        <v>26333</v>
      </c>
      <c r="H206" s="5">
        <v>13519</v>
      </c>
      <c r="I206" s="6">
        <v>3614451</v>
      </c>
    </row>
    <row r="207" spans="1:9" x14ac:dyDescent="0.2">
      <c r="A207" s="167">
        <v>2319</v>
      </c>
      <c r="B207" s="127" t="s">
        <v>121</v>
      </c>
      <c r="C207" s="43">
        <v>3231</v>
      </c>
      <c r="D207" s="13">
        <v>464715</v>
      </c>
      <c r="E207" s="10">
        <v>0</v>
      </c>
      <c r="F207" s="10">
        <v>157073</v>
      </c>
      <c r="G207" s="10">
        <v>4647</v>
      </c>
      <c r="H207" s="10">
        <v>358</v>
      </c>
      <c r="I207" s="17">
        <v>626793</v>
      </c>
    </row>
    <row r="208" spans="1:9" x14ac:dyDescent="0.2">
      <c r="A208" s="166">
        <f>A207</f>
        <v>2319</v>
      </c>
      <c r="B208" s="128" t="s">
        <v>122</v>
      </c>
      <c r="C208" s="42"/>
      <c r="D208" s="4">
        <v>464715</v>
      </c>
      <c r="E208" s="5">
        <v>0</v>
      </c>
      <c r="F208" s="5">
        <v>157073</v>
      </c>
      <c r="G208" s="5">
        <v>4647</v>
      </c>
      <c r="H208" s="5">
        <v>358</v>
      </c>
      <c r="I208" s="6">
        <v>626793</v>
      </c>
    </row>
    <row r="209" spans="1:9" x14ac:dyDescent="0.2">
      <c r="A209" s="167">
        <v>2444</v>
      </c>
      <c r="B209" s="127" t="s">
        <v>123</v>
      </c>
      <c r="C209" s="43">
        <v>3111</v>
      </c>
      <c r="D209" s="13">
        <v>269239</v>
      </c>
      <c r="E209" s="10">
        <v>0</v>
      </c>
      <c r="F209" s="10">
        <v>91003</v>
      </c>
      <c r="G209" s="10">
        <v>2692</v>
      </c>
      <c r="H209" s="10">
        <v>354</v>
      </c>
      <c r="I209" s="17">
        <v>363288</v>
      </c>
    </row>
    <row r="210" spans="1:9" x14ac:dyDescent="0.2">
      <c r="A210" s="167">
        <v>2444</v>
      </c>
      <c r="B210" s="127" t="s">
        <v>123</v>
      </c>
      <c r="C210" s="43">
        <v>3117</v>
      </c>
      <c r="D210" s="13">
        <v>322509</v>
      </c>
      <c r="E210" s="10">
        <v>11250</v>
      </c>
      <c r="F210" s="10">
        <v>112810</v>
      </c>
      <c r="G210" s="10">
        <v>3225</v>
      </c>
      <c r="H210" s="10">
        <v>2735</v>
      </c>
      <c r="I210" s="17">
        <v>452529</v>
      </c>
    </row>
    <row r="211" spans="1:9" x14ac:dyDescent="0.2">
      <c r="A211" s="167">
        <v>2444</v>
      </c>
      <c r="B211" s="127" t="s">
        <v>123</v>
      </c>
      <c r="C211" s="43">
        <v>3141</v>
      </c>
      <c r="D211" s="13">
        <v>61838</v>
      </c>
      <c r="E211" s="10">
        <v>0</v>
      </c>
      <c r="F211" s="10">
        <v>20901</v>
      </c>
      <c r="G211" s="10">
        <v>619</v>
      </c>
      <c r="H211" s="10">
        <v>569</v>
      </c>
      <c r="I211" s="17">
        <v>83927</v>
      </c>
    </row>
    <row r="212" spans="1:9" x14ac:dyDescent="0.2">
      <c r="A212" s="167">
        <v>2444</v>
      </c>
      <c r="B212" s="127" t="s">
        <v>123</v>
      </c>
      <c r="C212" s="43">
        <v>3143</v>
      </c>
      <c r="D212" s="13">
        <v>47387</v>
      </c>
      <c r="E212" s="10">
        <v>0</v>
      </c>
      <c r="F212" s="10">
        <v>16017</v>
      </c>
      <c r="G212" s="10">
        <v>474</v>
      </c>
      <c r="H212" s="10">
        <v>81</v>
      </c>
      <c r="I212" s="17">
        <v>63959</v>
      </c>
    </row>
    <row r="213" spans="1:9" x14ac:dyDescent="0.2">
      <c r="A213" s="166">
        <f>A212</f>
        <v>2444</v>
      </c>
      <c r="B213" s="128" t="s">
        <v>124</v>
      </c>
      <c r="C213" s="42"/>
      <c r="D213" s="4">
        <v>700973</v>
      </c>
      <c r="E213" s="5">
        <v>11250</v>
      </c>
      <c r="F213" s="5">
        <v>240731</v>
      </c>
      <c r="G213" s="5">
        <v>7010</v>
      </c>
      <c r="H213" s="5">
        <v>3739</v>
      </c>
      <c r="I213" s="6">
        <v>963703</v>
      </c>
    </row>
    <row r="214" spans="1:9" x14ac:dyDescent="0.2">
      <c r="A214" s="167">
        <v>2457</v>
      </c>
      <c r="B214" s="127" t="s">
        <v>125</v>
      </c>
      <c r="C214" s="43">
        <v>3111</v>
      </c>
      <c r="D214" s="13">
        <v>83322</v>
      </c>
      <c r="E214" s="10">
        <v>0</v>
      </c>
      <c r="F214" s="10">
        <v>28163</v>
      </c>
      <c r="G214" s="10">
        <v>833</v>
      </c>
      <c r="H214" s="10">
        <v>114</v>
      </c>
      <c r="I214" s="17">
        <v>112432</v>
      </c>
    </row>
    <row r="215" spans="1:9" x14ac:dyDescent="0.2">
      <c r="A215" s="167">
        <v>2457</v>
      </c>
      <c r="B215" s="127" t="s">
        <v>125</v>
      </c>
      <c r="C215" s="43">
        <v>3117</v>
      </c>
      <c r="D215" s="13">
        <v>124418</v>
      </c>
      <c r="E215" s="10">
        <v>2500</v>
      </c>
      <c r="F215" s="10">
        <v>42898</v>
      </c>
      <c r="G215" s="10">
        <v>1244</v>
      </c>
      <c r="H215" s="10">
        <v>1328</v>
      </c>
      <c r="I215" s="17">
        <v>172388</v>
      </c>
    </row>
    <row r="216" spans="1:9" x14ac:dyDescent="0.2">
      <c r="A216" s="167">
        <v>2457</v>
      </c>
      <c r="B216" s="127" t="s">
        <v>125</v>
      </c>
      <c r="C216" s="43">
        <v>3141</v>
      </c>
      <c r="D216" s="13">
        <v>13481</v>
      </c>
      <c r="E216" s="10">
        <v>15000</v>
      </c>
      <c r="F216" s="10">
        <v>9627</v>
      </c>
      <c r="G216" s="10">
        <v>135</v>
      </c>
      <c r="H216" s="10">
        <v>185</v>
      </c>
      <c r="I216" s="17">
        <v>38428</v>
      </c>
    </row>
    <row r="217" spans="1:9" x14ac:dyDescent="0.2">
      <c r="A217" s="167">
        <v>2457</v>
      </c>
      <c r="B217" s="127" t="s">
        <v>125</v>
      </c>
      <c r="C217" s="43">
        <v>3143</v>
      </c>
      <c r="D217" s="13">
        <v>1929</v>
      </c>
      <c r="E217" s="10">
        <v>3000</v>
      </c>
      <c r="F217" s="10">
        <v>1666</v>
      </c>
      <c r="G217" s="10">
        <v>19</v>
      </c>
      <c r="H217" s="10">
        <v>41</v>
      </c>
      <c r="I217" s="17">
        <v>6655</v>
      </c>
    </row>
    <row r="218" spans="1:9" x14ac:dyDescent="0.2">
      <c r="A218" s="166">
        <f>A217</f>
        <v>2457</v>
      </c>
      <c r="B218" s="128" t="s">
        <v>126</v>
      </c>
      <c r="C218" s="42"/>
      <c r="D218" s="4">
        <v>223150</v>
      </c>
      <c r="E218" s="5">
        <v>20500</v>
      </c>
      <c r="F218" s="5">
        <v>82354</v>
      </c>
      <c r="G218" s="5">
        <v>2231</v>
      </c>
      <c r="H218" s="5">
        <v>1668</v>
      </c>
      <c r="I218" s="6">
        <v>329903</v>
      </c>
    </row>
    <row r="219" spans="1:9" x14ac:dyDescent="0.2">
      <c r="A219" s="167">
        <v>2403</v>
      </c>
      <c r="B219" s="127" t="s">
        <v>127</v>
      </c>
      <c r="C219" s="43">
        <v>3111</v>
      </c>
      <c r="D219" s="13">
        <v>487141</v>
      </c>
      <c r="E219" s="10">
        <v>0</v>
      </c>
      <c r="F219" s="10">
        <v>164653</v>
      </c>
      <c r="G219" s="10">
        <v>4871</v>
      </c>
      <c r="H219" s="10">
        <v>1911</v>
      </c>
      <c r="I219" s="17">
        <v>658576</v>
      </c>
    </row>
    <row r="220" spans="1:9" x14ac:dyDescent="0.2">
      <c r="A220" s="167">
        <v>2403</v>
      </c>
      <c r="B220" s="127" t="s">
        <v>127</v>
      </c>
      <c r="C220" s="43">
        <v>3141</v>
      </c>
      <c r="D220" s="13">
        <v>55896</v>
      </c>
      <c r="E220" s="10">
        <v>0</v>
      </c>
      <c r="F220" s="10">
        <v>18893</v>
      </c>
      <c r="G220" s="10">
        <v>559</v>
      </c>
      <c r="H220" s="10">
        <v>431</v>
      </c>
      <c r="I220" s="17">
        <v>75779</v>
      </c>
    </row>
    <row r="221" spans="1:9" x14ac:dyDescent="0.2">
      <c r="A221" s="166">
        <f>A220</f>
        <v>2403</v>
      </c>
      <c r="B221" s="128" t="s">
        <v>128</v>
      </c>
      <c r="C221" s="42"/>
      <c r="D221" s="4">
        <v>543037</v>
      </c>
      <c r="E221" s="5">
        <v>0</v>
      </c>
      <c r="F221" s="5">
        <v>183546</v>
      </c>
      <c r="G221" s="5">
        <v>5430</v>
      </c>
      <c r="H221" s="5">
        <v>2342</v>
      </c>
      <c r="I221" s="6">
        <v>734355</v>
      </c>
    </row>
    <row r="222" spans="1:9" x14ac:dyDescent="0.2">
      <c r="A222" s="167">
        <v>2458</v>
      </c>
      <c r="B222" s="127" t="s">
        <v>129</v>
      </c>
      <c r="C222" s="43">
        <v>3113</v>
      </c>
      <c r="D222" s="13">
        <v>1489473</v>
      </c>
      <c r="E222" s="10">
        <v>-2465</v>
      </c>
      <c r="F222" s="10">
        <v>502609</v>
      </c>
      <c r="G222" s="10">
        <v>14895</v>
      </c>
      <c r="H222" s="10">
        <v>9363</v>
      </c>
      <c r="I222" s="17">
        <v>2013875</v>
      </c>
    </row>
    <row r="223" spans="1:9" x14ac:dyDescent="0.2">
      <c r="A223" s="167">
        <v>2458</v>
      </c>
      <c r="B223" s="127" t="s">
        <v>129</v>
      </c>
      <c r="C223" s="43">
        <v>3141</v>
      </c>
      <c r="D223" s="13">
        <v>152864</v>
      </c>
      <c r="E223" s="10">
        <v>-2705</v>
      </c>
      <c r="F223" s="10">
        <v>50754</v>
      </c>
      <c r="G223" s="10">
        <v>1529</v>
      </c>
      <c r="H223" s="10">
        <v>1729</v>
      </c>
      <c r="I223" s="17">
        <v>204171</v>
      </c>
    </row>
    <row r="224" spans="1:9" x14ac:dyDescent="0.2">
      <c r="A224" s="167">
        <v>2458</v>
      </c>
      <c r="B224" s="127" t="s">
        <v>129</v>
      </c>
      <c r="C224" s="43">
        <v>3143</v>
      </c>
      <c r="D224" s="13">
        <v>182833</v>
      </c>
      <c r="E224" s="10">
        <v>0</v>
      </c>
      <c r="F224" s="10">
        <v>61798</v>
      </c>
      <c r="G224" s="10">
        <v>1828</v>
      </c>
      <c r="H224" s="10">
        <v>340</v>
      </c>
      <c r="I224" s="17">
        <v>246799</v>
      </c>
    </row>
    <row r="225" spans="1:9" x14ac:dyDescent="0.2">
      <c r="A225" s="166">
        <f>A224</f>
        <v>2458</v>
      </c>
      <c r="B225" s="128" t="s">
        <v>130</v>
      </c>
      <c r="C225" s="42"/>
      <c r="D225" s="4">
        <v>1825170</v>
      </c>
      <c r="E225" s="5">
        <v>-5170</v>
      </c>
      <c r="F225" s="5">
        <v>615161</v>
      </c>
      <c r="G225" s="5">
        <v>18252</v>
      </c>
      <c r="H225" s="5">
        <v>11432</v>
      </c>
      <c r="I225" s="6">
        <v>2464845</v>
      </c>
    </row>
    <row r="226" spans="1:9" x14ac:dyDescent="0.2">
      <c r="A226" s="167">
        <v>2316</v>
      </c>
      <c r="B226" s="127" t="s">
        <v>131</v>
      </c>
      <c r="C226" s="43">
        <v>3233</v>
      </c>
      <c r="D226" s="13">
        <v>130922</v>
      </c>
      <c r="E226" s="10">
        <v>38333</v>
      </c>
      <c r="F226" s="10">
        <v>57209</v>
      </c>
      <c r="G226" s="10">
        <v>1309</v>
      </c>
      <c r="H226" s="10">
        <v>269</v>
      </c>
      <c r="I226" s="17">
        <v>228042</v>
      </c>
    </row>
    <row r="227" spans="1:9" x14ac:dyDescent="0.2">
      <c r="A227" s="166">
        <f>A226</f>
        <v>2316</v>
      </c>
      <c r="B227" s="128" t="s">
        <v>132</v>
      </c>
      <c r="C227" s="42"/>
      <c r="D227" s="4">
        <v>130922</v>
      </c>
      <c r="E227" s="5">
        <v>38333</v>
      </c>
      <c r="F227" s="5">
        <v>57209</v>
      </c>
      <c r="G227" s="5">
        <v>1309</v>
      </c>
      <c r="H227" s="5">
        <v>269</v>
      </c>
      <c r="I227" s="6">
        <v>228042</v>
      </c>
    </row>
    <row r="228" spans="1:9" x14ac:dyDescent="0.2">
      <c r="A228" s="167">
        <v>2402</v>
      </c>
      <c r="B228" s="127" t="s">
        <v>133</v>
      </c>
      <c r="C228" s="43">
        <v>3111</v>
      </c>
      <c r="D228" s="13">
        <v>401796</v>
      </c>
      <c r="E228" s="10">
        <v>0</v>
      </c>
      <c r="F228" s="10">
        <v>135807</v>
      </c>
      <c r="G228" s="10">
        <v>4018</v>
      </c>
      <c r="H228" s="10">
        <v>554</v>
      </c>
      <c r="I228" s="17">
        <v>542175</v>
      </c>
    </row>
    <row r="229" spans="1:9" x14ac:dyDescent="0.2">
      <c r="A229" s="167">
        <v>2402</v>
      </c>
      <c r="B229" s="127" t="s">
        <v>133</v>
      </c>
      <c r="C229" s="43">
        <v>3141</v>
      </c>
      <c r="D229" s="13">
        <v>66836</v>
      </c>
      <c r="E229" s="10">
        <v>0</v>
      </c>
      <c r="F229" s="10">
        <v>22590</v>
      </c>
      <c r="G229" s="10">
        <v>668</v>
      </c>
      <c r="H229" s="10">
        <v>460</v>
      </c>
      <c r="I229" s="17">
        <v>90554</v>
      </c>
    </row>
    <row r="230" spans="1:9" x14ac:dyDescent="0.2">
      <c r="A230" s="166">
        <f>A229</f>
        <v>2402</v>
      </c>
      <c r="B230" s="128" t="s">
        <v>134</v>
      </c>
      <c r="C230" s="42"/>
      <c r="D230" s="4">
        <v>468632</v>
      </c>
      <c r="E230" s="5">
        <v>0</v>
      </c>
      <c r="F230" s="5">
        <v>158397</v>
      </c>
      <c r="G230" s="5">
        <v>4686</v>
      </c>
      <c r="H230" s="5">
        <v>1014</v>
      </c>
      <c r="I230" s="6">
        <v>632729</v>
      </c>
    </row>
    <row r="231" spans="1:9" x14ac:dyDescent="0.2">
      <c r="A231" s="167">
        <v>2404</v>
      </c>
      <c r="B231" s="127" t="s">
        <v>135</v>
      </c>
      <c r="C231" s="43">
        <v>3111</v>
      </c>
      <c r="D231" s="13">
        <v>489883</v>
      </c>
      <c r="E231" s="10">
        <v>0</v>
      </c>
      <c r="F231" s="10">
        <v>165580</v>
      </c>
      <c r="G231" s="10">
        <v>4899</v>
      </c>
      <c r="H231" s="10">
        <v>441</v>
      </c>
      <c r="I231" s="17">
        <v>660803</v>
      </c>
    </row>
    <row r="232" spans="1:9" x14ac:dyDescent="0.2">
      <c r="A232" s="167">
        <v>2404</v>
      </c>
      <c r="B232" s="127" t="s">
        <v>135</v>
      </c>
      <c r="C232" s="43">
        <v>3141</v>
      </c>
      <c r="D232" s="13">
        <v>59978</v>
      </c>
      <c r="E232" s="10">
        <v>0</v>
      </c>
      <c r="F232" s="10">
        <v>20273</v>
      </c>
      <c r="G232" s="10">
        <v>600</v>
      </c>
      <c r="H232" s="10">
        <v>338</v>
      </c>
      <c r="I232" s="17">
        <v>81189</v>
      </c>
    </row>
    <row r="233" spans="1:9" x14ac:dyDescent="0.2">
      <c r="A233" s="166">
        <f>A232</f>
        <v>2404</v>
      </c>
      <c r="B233" s="128" t="s">
        <v>136</v>
      </c>
      <c r="C233" s="42"/>
      <c r="D233" s="4">
        <v>549861</v>
      </c>
      <c r="E233" s="5">
        <v>0</v>
      </c>
      <c r="F233" s="5">
        <v>185853</v>
      </c>
      <c r="G233" s="5">
        <v>5499</v>
      </c>
      <c r="H233" s="5">
        <v>779</v>
      </c>
      <c r="I233" s="6">
        <v>741992</v>
      </c>
    </row>
    <row r="234" spans="1:9" x14ac:dyDescent="0.2">
      <c r="A234" s="167">
        <v>2439</v>
      </c>
      <c r="B234" s="127" t="s">
        <v>137</v>
      </c>
      <c r="C234" s="43">
        <v>3111</v>
      </c>
      <c r="D234" s="13">
        <v>214696</v>
      </c>
      <c r="E234" s="10">
        <v>0</v>
      </c>
      <c r="F234" s="10">
        <v>72567</v>
      </c>
      <c r="G234" s="10">
        <v>2147</v>
      </c>
      <c r="H234" s="10">
        <v>260</v>
      </c>
      <c r="I234" s="17">
        <v>289670</v>
      </c>
    </row>
    <row r="235" spans="1:9" x14ac:dyDescent="0.2">
      <c r="A235" s="167">
        <v>2439</v>
      </c>
      <c r="B235" s="127" t="s">
        <v>137</v>
      </c>
      <c r="C235" s="43">
        <v>3141</v>
      </c>
      <c r="D235" s="13">
        <v>36804</v>
      </c>
      <c r="E235" s="10">
        <v>0</v>
      </c>
      <c r="F235" s="10">
        <v>12440</v>
      </c>
      <c r="G235" s="10">
        <v>368</v>
      </c>
      <c r="H235" s="10">
        <v>205</v>
      </c>
      <c r="I235" s="17">
        <v>49817</v>
      </c>
    </row>
    <row r="236" spans="1:9" x14ac:dyDescent="0.2">
      <c r="A236" s="166">
        <f>A235</f>
        <v>2439</v>
      </c>
      <c r="B236" s="128" t="s">
        <v>138</v>
      </c>
      <c r="C236" s="42"/>
      <c r="D236" s="4">
        <v>251500</v>
      </c>
      <c r="E236" s="5">
        <v>0</v>
      </c>
      <c r="F236" s="5">
        <v>85007</v>
      </c>
      <c r="G236" s="5">
        <v>2515</v>
      </c>
      <c r="H236" s="5">
        <v>465</v>
      </c>
      <c r="I236" s="6">
        <v>339487</v>
      </c>
    </row>
    <row r="237" spans="1:9" x14ac:dyDescent="0.2">
      <c r="A237" s="167">
        <v>2302</v>
      </c>
      <c r="B237" s="127" t="s">
        <v>139</v>
      </c>
      <c r="C237" s="43">
        <v>3111</v>
      </c>
      <c r="D237" s="13">
        <v>272564</v>
      </c>
      <c r="E237" s="10">
        <v>0</v>
      </c>
      <c r="F237" s="10">
        <v>92127</v>
      </c>
      <c r="G237" s="10">
        <v>2726</v>
      </c>
      <c r="H237" s="10">
        <v>546</v>
      </c>
      <c r="I237" s="17">
        <v>367963</v>
      </c>
    </row>
    <row r="238" spans="1:9" x14ac:dyDescent="0.2">
      <c r="A238" s="167">
        <v>2302</v>
      </c>
      <c r="B238" s="127" t="s">
        <v>139</v>
      </c>
      <c r="C238" s="43">
        <v>3114</v>
      </c>
      <c r="D238" s="13">
        <v>783837</v>
      </c>
      <c r="E238" s="10">
        <v>0</v>
      </c>
      <c r="F238" s="10">
        <v>264937</v>
      </c>
      <c r="G238" s="10">
        <v>7838</v>
      </c>
      <c r="H238" s="10">
        <v>3624</v>
      </c>
      <c r="I238" s="17">
        <v>1060236</v>
      </c>
    </row>
    <row r="239" spans="1:9" x14ac:dyDescent="0.2">
      <c r="A239" s="167">
        <v>2302</v>
      </c>
      <c r="B239" s="129" t="s">
        <v>139</v>
      </c>
      <c r="C239" s="43">
        <v>3141</v>
      </c>
      <c r="D239" s="13">
        <v>27288</v>
      </c>
      <c r="E239" s="10">
        <v>0</v>
      </c>
      <c r="F239" s="10">
        <v>9223</v>
      </c>
      <c r="G239" s="10">
        <v>273</v>
      </c>
      <c r="H239" s="10">
        <v>316</v>
      </c>
      <c r="I239" s="17">
        <v>37100</v>
      </c>
    </row>
    <row r="240" spans="1:9" x14ac:dyDescent="0.2">
      <c r="A240" s="167">
        <v>2302</v>
      </c>
      <c r="B240" s="127" t="s">
        <v>139</v>
      </c>
      <c r="C240" s="43">
        <v>3143</v>
      </c>
      <c r="D240" s="13">
        <v>37592</v>
      </c>
      <c r="E240" s="10">
        <v>0</v>
      </c>
      <c r="F240" s="10">
        <v>12706</v>
      </c>
      <c r="G240" s="10">
        <v>376</v>
      </c>
      <c r="H240" s="10">
        <v>41</v>
      </c>
      <c r="I240" s="17">
        <v>50715</v>
      </c>
    </row>
    <row r="241" spans="1:9" x14ac:dyDescent="0.2">
      <c r="A241" s="166">
        <f>A240</f>
        <v>2302</v>
      </c>
      <c r="B241" s="128" t="s">
        <v>140</v>
      </c>
      <c r="C241" s="42"/>
      <c r="D241" s="4">
        <v>1121281</v>
      </c>
      <c r="E241" s="5">
        <v>0</v>
      </c>
      <c r="F241" s="5">
        <v>378993</v>
      </c>
      <c r="G241" s="5">
        <v>11213</v>
      </c>
      <c r="H241" s="5">
        <v>4527</v>
      </c>
      <c r="I241" s="6">
        <v>1516014</v>
      </c>
    </row>
    <row r="242" spans="1:9" x14ac:dyDescent="0.2">
      <c r="A242" s="167">
        <v>2454</v>
      </c>
      <c r="B242" s="127" t="s">
        <v>141</v>
      </c>
      <c r="C242" s="43">
        <v>3117</v>
      </c>
      <c r="D242" s="13">
        <v>560572</v>
      </c>
      <c r="E242" s="10">
        <v>11667</v>
      </c>
      <c r="F242" s="10">
        <v>193417</v>
      </c>
      <c r="G242" s="10">
        <v>5606</v>
      </c>
      <c r="H242" s="10">
        <v>3588</v>
      </c>
      <c r="I242" s="17">
        <v>774850</v>
      </c>
    </row>
    <row r="243" spans="1:9" x14ac:dyDescent="0.2">
      <c r="A243" s="167">
        <v>2454</v>
      </c>
      <c r="B243" s="127" t="s">
        <v>141</v>
      </c>
      <c r="C243" s="43">
        <v>3141</v>
      </c>
      <c r="D243" s="13">
        <v>24035</v>
      </c>
      <c r="E243" s="10">
        <v>0</v>
      </c>
      <c r="F243" s="10">
        <v>8124</v>
      </c>
      <c r="G243" s="10">
        <v>241</v>
      </c>
      <c r="H243" s="10">
        <v>269</v>
      </c>
      <c r="I243" s="17">
        <v>32669</v>
      </c>
    </row>
    <row r="244" spans="1:9" x14ac:dyDescent="0.2">
      <c r="A244" s="167">
        <v>2454</v>
      </c>
      <c r="B244" s="127" t="s">
        <v>141</v>
      </c>
      <c r="C244" s="43">
        <v>3143</v>
      </c>
      <c r="D244" s="13">
        <v>60868</v>
      </c>
      <c r="E244" s="10">
        <v>0</v>
      </c>
      <c r="F244" s="10">
        <v>20573</v>
      </c>
      <c r="G244" s="10">
        <v>608</v>
      </c>
      <c r="H244" s="10">
        <v>135</v>
      </c>
      <c r="I244" s="17">
        <v>82184</v>
      </c>
    </row>
    <row r="245" spans="1:9" x14ac:dyDescent="0.2">
      <c r="A245" s="166">
        <f>A244</f>
        <v>2454</v>
      </c>
      <c r="B245" s="128" t="s">
        <v>142</v>
      </c>
      <c r="C245" s="42"/>
      <c r="D245" s="4">
        <v>645475</v>
      </c>
      <c r="E245" s="5">
        <v>11667</v>
      </c>
      <c r="F245" s="5">
        <v>222114</v>
      </c>
      <c r="G245" s="5">
        <v>6455</v>
      </c>
      <c r="H245" s="5">
        <v>3992</v>
      </c>
      <c r="I245" s="6">
        <v>889703</v>
      </c>
    </row>
    <row r="246" spans="1:9" x14ac:dyDescent="0.2">
      <c r="A246" s="167">
        <v>2492</v>
      </c>
      <c r="B246" s="127" t="s">
        <v>217</v>
      </c>
      <c r="C246" s="43">
        <v>3113</v>
      </c>
      <c r="D246" s="13">
        <v>1661754</v>
      </c>
      <c r="E246" s="10">
        <v>3000</v>
      </c>
      <c r="F246" s="10">
        <v>562687</v>
      </c>
      <c r="G246" s="10">
        <v>16617</v>
      </c>
      <c r="H246" s="10">
        <v>7800</v>
      </c>
      <c r="I246" s="17">
        <v>2251858</v>
      </c>
    </row>
    <row r="247" spans="1:9" x14ac:dyDescent="0.2">
      <c r="A247" s="167">
        <v>2492</v>
      </c>
      <c r="B247" s="127" t="s">
        <v>217</v>
      </c>
      <c r="C247" s="43">
        <v>3141</v>
      </c>
      <c r="D247" s="13">
        <v>239811</v>
      </c>
      <c r="E247" s="10">
        <v>450</v>
      </c>
      <c r="F247" s="10">
        <v>81209</v>
      </c>
      <c r="G247" s="10">
        <v>2398</v>
      </c>
      <c r="H247" s="10">
        <v>3250</v>
      </c>
      <c r="I247" s="17">
        <v>327118</v>
      </c>
    </row>
    <row r="248" spans="1:9" x14ac:dyDescent="0.2">
      <c r="A248" s="167">
        <v>2492</v>
      </c>
      <c r="B248" s="127" t="s">
        <v>217</v>
      </c>
      <c r="C248" s="43">
        <v>3143</v>
      </c>
      <c r="D248" s="13">
        <v>109841</v>
      </c>
      <c r="E248" s="10">
        <v>0</v>
      </c>
      <c r="F248" s="10">
        <v>37126</v>
      </c>
      <c r="G248" s="10">
        <v>1098</v>
      </c>
      <c r="H248" s="10">
        <v>195</v>
      </c>
      <c r="I248" s="17">
        <v>148260</v>
      </c>
    </row>
    <row r="249" spans="1:9" x14ac:dyDescent="0.2">
      <c r="A249" s="167">
        <v>2492</v>
      </c>
      <c r="B249" s="127" t="s">
        <v>222</v>
      </c>
      <c r="C249" s="43">
        <v>3231</v>
      </c>
      <c r="D249" s="13">
        <v>181686</v>
      </c>
      <c r="E249" s="10">
        <v>0</v>
      </c>
      <c r="F249" s="10">
        <v>61410</v>
      </c>
      <c r="G249" s="10">
        <v>1817</v>
      </c>
      <c r="H249" s="10">
        <v>85</v>
      </c>
      <c r="I249" s="17">
        <v>244998</v>
      </c>
    </row>
    <row r="250" spans="1:9" x14ac:dyDescent="0.2">
      <c r="A250" s="166">
        <f>A248</f>
        <v>2492</v>
      </c>
      <c r="B250" s="128" t="s">
        <v>219</v>
      </c>
      <c r="C250" s="42"/>
      <c r="D250" s="4">
        <v>2193092</v>
      </c>
      <c r="E250" s="5">
        <v>3450</v>
      </c>
      <c r="F250" s="5">
        <v>742432</v>
      </c>
      <c r="G250" s="5">
        <v>21930</v>
      </c>
      <c r="H250" s="5">
        <v>11330</v>
      </c>
      <c r="I250" s="6">
        <v>2972234</v>
      </c>
    </row>
    <row r="251" spans="1:9" x14ac:dyDescent="0.2">
      <c r="A251" s="167">
        <v>2491</v>
      </c>
      <c r="B251" s="127" t="s">
        <v>143</v>
      </c>
      <c r="C251" s="43">
        <v>3113</v>
      </c>
      <c r="D251" s="13">
        <v>1559884</v>
      </c>
      <c r="E251" s="10">
        <v>0</v>
      </c>
      <c r="F251" s="10">
        <v>527240</v>
      </c>
      <c r="G251" s="10">
        <v>15599</v>
      </c>
      <c r="H251" s="10">
        <v>10928</v>
      </c>
      <c r="I251" s="17">
        <v>2113651</v>
      </c>
    </row>
    <row r="252" spans="1:9" x14ac:dyDescent="0.2">
      <c r="A252" s="167">
        <v>2491</v>
      </c>
      <c r="B252" s="127" t="s">
        <v>143</v>
      </c>
      <c r="C252" s="43">
        <v>3143</v>
      </c>
      <c r="D252" s="13">
        <v>152103</v>
      </c>
      <c r="E252" s="10">
        <v>0</v>
      </c>
      <c r="F252" s="10">
        <v>51411</v>
      </c>
      <c r="G252" s="10">
        <v>1521</v>
      </c>
      <c r="H252" s="10">
        <v>243</v>
      </c>
      <c r="I252" s="17">
        <v>205278</v>
      </c>
    </row>
    <row r="253" spans="1:9" x14ac:dyDescent="0.2">
      <c r="A253" s="166">
        <f>A252</f>
        <v>2491</v>
      </c>
      <c r="B253" s="128" t="s">
        <v>144</v>
      </c>
      <c r="C253" s="42"/>
      <c r="D253" s="4">
        <v>1711987</v>
      </c>
      <c r="E253" s="5">
        <v>0</v>
      </c>
      <c r="F253" s="5">
        <v>578651</v>
      </c>
      <c r="G253" s="5">
        <v>17120</v>
      </c>
      <c r="H253" s="5">
        <v>11171</v>
      </c>
      <c r="I253" s="6">
        <v>2318929</v>
      </c>
    </row>
    <row r="254" spans="1:9" x14ac:dyDescent="0.2">
      <c r="A254" s="167">
        <v>2459</v>
      </c>
      <c r="B254" s="127" t="s">
        <v>145</v>
      </c>
      <c r="C254" s="43">
        <v>3111</v>
      </c>
      <c r="D254" s="13">
        <v>194822</v>
      </c>
      <c r="E254" s="10">
        <v>0</v>
      </c>
      <c r="F254" s="10">
        <v>65850</v>
      </c>
      <c r="G254" s="10">
        <v>1948</v>
      </c>
      <c r="H254" s="10">
        <v>274</v>
      </c>
      <c r="I254" s="17">
        <v>262894</v>
      </c>
    </row>
    <row r="255" spans="1:9" x14ac:dyDescent="0.2">
      <c r="A255" s="167">
        <v>2459</v>
      </c>
      <c r="B255" s="127" t="s">
        <v>145</v>
      </c>
      <c r="C255" s="43">
        <v>3117</v>
      </c>
      <c r="D255" s="13">
        <v>335941</v>
      </c>
      <c r="E255" s="10">
        <v>0</v>
      </c>
      <c r="F255" s="10">
        <v>113548</v>
      </c>
      <c r="G255" s="10">
        <v>3360</v>
      </c>
      <c r="H255" s="10">
        <v>1856</v>
      </c>
      <c r="I255" s="17">
        <v>454705</v>
      </c>
    </row>
    <row r="256" spans="1:9" x14ac:dyDescent="0.2">
      <c r="A256" s="167">
        <v>2459</v>
      </c>
      <c r="B256" s="127" t="s">
        <v>145</v>
      </c>
      <c r="C256" s="43">
        <v>3141</v>
      </c>
      <c r="D256" s="13">
        <v>71166</v>
      </c>
      <c r="E256" s="10">
        <v>0</v>
      </c>
      <c r="F256" s="10">
        <v>24054</v>
      </c>
      <c r="G256" s="10">
        <v>712</v>
      </c>
      <c r="H256" s="10">
        <v>461</v>
      </c>
      <c r="I256" s="17">
        <v>96393</v>
      </c>
    </row>
    <row r="257" spans="1:9" x14ac:dyDescent="0.2">
      <c r="A257" s="167">
        <v>2459</v>
      </c>
      <c r="B257" s="127" t="s">
        <v>145</v>
      </c>
      <c r="C257" s="43">
        <v>3143</v>
      </c>
      <c r="D257" s="13">
        <v>28366</v>
      </c>
      <c r="E257" s="10">
        <v>0</v>
      </c>
      <c r="F257" s="10">
        <v>9588</v>
      </c>
      <c r="G257" s="10">
        <v>284</v>
      </c>
      <c r="H257" s="10">
        <v>73</v>
      </c>
      <c r="I257" s="17">
        <v>38311</v>
      </c>
    </row>
    <row r="258" spans="1:9" x14ac:dyDescent="0.2">
      <c r="A258" s="166">
        <f>A257</f>
        <v>2459</v>
      </c>
      <c r="B258" s="128" t="s">
        <v>146</v>
      </c>
      <c r="C258" s="42"/>
      <c r="D258" s="4">
        <v>630295</v>
      </c>
      <c r="E258" s="5">
        <v>0</v>
      </c>
      <c r="F258" s="5">
        <v>213040</v>
      </c>
      <c r="G258" s="5">
        <v>6304</v>
      </c>
      <c r="H258" s="5">
        <v>2664</v>
      </c>
      <c r="I258" s="6">
        <v>852303</v>
      </c>
    </row>
    <row r="259" spans="1:9" x14ac:dyDescent="0.2">
      <c r="A259" s="167">
        <v>2405</v>
      </c>
      <c r="B259" s="127" t="s">
        <v>147</v>
      </c>
      <c r="C259" s="43">
        <v>3111</v>
      </c>
      <c r="D259" s="13">
        <v>812240</v>
      </c>
      <c r="E259" s="10">
        <v>0</v>
      </c>
      <c r="F259" s="10">
        <v>274537</v>
      </c>
      <c r="G259" s="10">
        <v>8122</v>
      </c>
      <c r="H259" s="10">
        <v>1265</v>
      </c>
      <c r="I259" s="17">
        <v>1096164</v>
      </c>
    </row>
    <row r="260" spans="1:9" x14ac:dyDescent="0.2">
      <c r="A260" s="167">
        <v>2405</v>
      </c>
      <c r="B260" s="127" t="s">
        <v>147</v>
      </c>
      <c r="C260" s="43">
        <v>3141</v>
      </c>
      <c r="D260" s="13">
        <v>70225</v>
      </c>
      <c r="E260" s="10">
        <v>0</v>
      </c>
      <c r="F260" s="10">
        <v>23736</v>
      </c>
      <c r="G260" s="10">
        <v>702</v>
      </c>
      <c r="H260" s="10">
        <v>635</v>
      </c>
      <c r="I260" s="17">
        <v>95298</v>
      </c>
    </row>
    <row r="261" spans="1:9" x14ac:dyDescent="0.2">
      <c r="A261" s="166">
        <f>A259</f>
        <v>2405</v>
      </c>
      <c r="B261" s="128" t="s">
        <v>148</v>
      </c>
      <c r="C261" s="42"/>
      <c r="D261" s="4">
        <v>882465</v>
      </c>
      <c r="E261" s="5">
        <v>0</v>
      </c>
      <c r="F261" s="5">
        <v>298273</v>
      </c>
      <c r="G261" s="5">
        <v>8824</v>
      </c>
      <c r="H261" s="5">
        <v>1900</v>
      </c>
      <c r="I261" s="6">
        <v>1191462</v>
      </c>
    </row>
    <row r="262" spans="1:9" x14ac:dyDescent="0.2">
      <c r="A262" s="167">
        <v>2317</v>
      </c>
      <c r="B262" s="127" t="s">
        <v>149</v>
      </c>
      <c r="C262" s="43">
        <v>3141</v>
      </c>
      <c r="D262" s="13">
        <v>293778</v>
      </c>
      <c r="E262" s="10">
        <v>29250</v>
      </c>
      <c r="F262" s="10">
        <v>99297</v>
      </c>
      <c r="G262" s="10">
        <v>2938</v>
      </c>
      <c r="H262" s="10">
        <v>2629</v>
      </c>
      <c r="I262" s="17">
        <v>427892</v>
      </c>
    </row>
    <row r="263" spans="1:9" x14ac:dyDescent="0.2">
      <c r="A263" s="166">
        <f>A262</f>
        <v>2317</v>
      </c>
      <c r="B263" s="128" t="s">
        <v>150</v>
      </c>
      <c r="C263" s="42"/>
      <c r="D263" s="4">
        <v>293778</v>
      </c>
      <c r="E263" s="5">
        <v>29250</v>
      </c>
      <c r="F263" s="5">
        <v>99297</v>
      </c>
      <c r="G263" s="5">
        <v>2938</v>
      </c>
      <c r="H263" s="5">
        <v>2629</v>
      </c>
      <c r="I263" s="6">
        <v>427892</v>
      </c>
    </row>
    <row r="264" spans="1:9" x14ac:dyDescent="0.2">
      <c r="A264" s="167">
        <v>2461</v>
      </c>
      <c r="B264" s="127" t="s">
        <v>151</v>
      </c>
      <c r="C264" s="43">
        <v>3111</v>
      </c>
      <c r="D264" s="13">
        <v>91486</v>
      </c>
      <c r="E264" s="10">
        <v>0</v>
      </c>
      <c r="F264" s="10">
        <v>30922</v>
      </c>
      <c r="G264" s="10">
        <v>915</v>
      </c>
      <c r="H264" s="10">
        <v>127</v>
      </c>
      <c r="I264" s="17">
        <v>123450</v>
      </c>
    </row>
    <row r="265" spans="1:9" x14ac:dyDescent="0.2">
      <c r="A265" s="167">
        <v>2461</v>
      </c>
      <c r="B265" s="127" t="s">
        <v>151</v>
      </c>
      <c r="C265" s="43">
        <v>3117</v>
      </c>
      <c r="D265" s="13">
        <v>188561</v>
      </c>
      <c r="E265" s="10">
        <v>20833</v>
      </c>
      <c r="F265" s="10">
        <v>70775</v>
      </c>
      <c r="G265" s="10">
        <v>1885</v>
      </c>
      <c r="H265" s="10">
        <v>1648</v>
      </c>
      <c r="I265" s="17">
        <v>283702</v>
      </c>
    </row>
    <row r="266" spans="1:9" x14ac:dyDescent="0.2">
      <c r="A266" s="167">
        <v>2461</v>
      </c>
      <c r="B266" s="127" t="s">
        <v>151</v>
      </c>
      <c r="C266" s="43">
        <v>3141</v>
      </c>
      <c r="D266" s="13">
        <v>38785</v>
      </c>
      <c r="E266" s="10">
        <v>0</v>
      </c>
      <c r="F266" s="10">
        <v>13109</v>
      </c>
      <c r="G266" s="10">
        <v>388</v>
      </c>
      <c r="H266" s="10">
        <v>226</v>
      </c>
      <c r="I266" s="17">
        <v>52508</v>
      </c>
    </row>
    <row r="267" spans="1:9" x14ac:dyDescent="0.2">
      <c r="A267" s="167">
        <v>2461</v>
      </c>
      <c r="B267" s="127" t="s">
        <v>151</v>
      </c>
      <c r="C267" s="43">
        <v>3143</v>
      </c>
      <c r="D267" s="13">
        <v>46324</v>
      </c>
      <c r="E267" s="10">
        <v>0</v>
      </c>
      <c r="F267" s="10">
        <v>15658</v>
      </c>
      <c r="G267" s="10">
        <v>464</v>
      </c>
      <c r="H267" s="10">
        <v>70</v>
      </c>
      <c r="I267" s="17">
        <v>62516</v>
      </c>
    </row>
    <row r="268" spans="1:9" x14ac:dyDescent="0.2">
      <c r="A268" s="166">
        <f>A267</f>
        <v>2461</v>
      </c>
      <c r="B268" s="128" t="s">
        <v>152</v>
      </c>
      <c r="C268" s="42"/>
      <c r="D268" s="4">
        <v>365156</v>
      </c>
      <c r="E268" s="5">
        <v>20833</v>
      </c>
      <c r="F268" s="5">
        <v>130464</v>
      </c>
      <c r="G268" s="5">
        <v>3652</v>
      </c>
      <c r="H268" s="5">
        <v>2071</v>
      </c>
      <c r="I268" s="6">
        <v>522176</v>
      </c>
    </row>
    <row r="269" spans="1:9" x14ac:dyDescent="0.2">
      <c r="A269" s="167">
        <v>2460</v>
      </c>
      <c r="B269" s="127" t="s">
        <v>153</v>
      </c>
      <c r="C269" s="43">
        <v>3113</v>
      </c>
      <c r="D269" s="13">
        <v>2637221</v>
      </c>
      <c r="E269" s="10">
        <v>0</v>
      </c>
      <c r="F269" s="10">
        <v>891380</v>
      </c>
      <c r="G269" s="10">
        <v>26373</v>
      </c>
      <c r="H269" s="10">
        <v>16506</v>
      </c>
      <c r="I269" s="17">
        <v>3571480</v>
      </c>
    </row>
    <row r="270" spans="1:9" x14ac:dyDescent="0.2">
      <c r="A270" s="167">
        <v>2460</v>
      </c>
      <c r="B270" s="127" t="s">
        <v>153</v>
      </c>
      <c r="C270" s="43">
        <v>3143</v>
      </c>
      <c r="D270" s="13">
        <v>190630</v>
      </c>
      <c r="E270" s="10">
        <v>0</v>
      </c>
      <c r="F270" s="10">
        <v>64433</v>
      </c>
      <c r="G270" s="10">
        <v>1906</v>
      </c>
      <c r="H270" s="10">
        <v>373</v>
      </c>
      <c r="I270" s="17">
        <v>257342</v>
      </c>
    </row>
    <row r="271" spans="1:9" x14ac:dyDescent="0.2">
      <c r="A271" s="166">
        <f>A270</f>
        <v>2460</v>
      </c>
      <c r="B271" s="128" t="s">
        <v>154</v>
      </c>
      <c r="C271" s="42"/>
      <c r="D271" s="4">
        <v>2827851</v>
      </c>
      <c r="E271" s="5">
        <v>0</v>
      </c>
      <c r="F271" s="5">
        <v>955813</v>
      </c>
      <c r="G271" s="5">
        <v>28279</v>
      </c>
      <c r="H271" s="5">
        <v>16879</v>
      </c>
      <c r="I271" s="6">
        <v>3828822</v>
      </c>
    </row>
    <row r="272" spans="1:9" x14ac:dyDescent="0.2">
      <c r="A272" s="167">
        <v>2324</v>
      </c>
      <c r="B272" s="127" t="s">
        <v>231</v>
      </c>
      <c r="C272" s="43">
        <v>3111</v>
      </c>
      <c r="D272" s="13">
        <v>852572</v>
      </c>
      <c r="E272" s="10">
        <v>979</v>
      </c>
      <c r="F272" s="10">
        <v>288500</v>
      </c>
      <c r="G272" s="10">
        <v>8526</v>
      </c>
      <c r="H272" s="10">
        <v>8512</v>
      </c>
      <c r="I272" s="17">
        <v>1159089</v>
      </c>
    </row>
    <row r="273" spans="1:9" x14ac:dyDescent="0.2">
      <c r="A273" s="167">
        <v>2324</v>
      </c>
      <c r="B273" s="127" t="s">
        <v>231</v>
      </c>
      <c r="C273" s="43">
        <v>3141</v>
      </c>
      <c r="D273" s="13">
        <v>66773</v>
      </c>
      <c r="E273" s="10">
        <v>0</v>
      </c>
      <c r="F273" s="10">
        <v>22569</v>
      </c>
      <c r="G273" s="10">
        <v>668</v>
      </c>
      <c r="H273" s="10">
        <v>582</v>
      </c>
      <c r="I273" s="17">
        <v>90592</v>
      </c>
    </row>
    <row r="274" spans="1:9" x14ac:dyDescent="0.2">
      <c r="A274" s="166">
        <f>A273</f>
        <v>2324</v>
      </c>
      <c r="B274" s="128" t="s">
        <v>232</v>
      </c>
      <c r="C274" s="42"/>
      <c r="D274" s="4">
        <v>919345</v>
      </c>
      <c r="E274" s="5">
        <v>979</v>
      </c>
      <c r="F274" s="5">
        <v>311069</v>
      </c>
      <c r="G274" s="5">
        <v>9194</v>
      </c>
      <c r="H274" s="5">
        <v>9094</v>
      </c>
      <c r="I274" s="6">
        <v>1249681</v>
      </c>
    </row>
    <row r="275" spans="1:9" x14ac:dyDescent="0.2">
      <c r="A275" s="167">
        <v>2325</v>
      </c>
      <c r="B275" s="127" t="s">
        <v>155</v>
      </c>
      <c r="C275" s="43">
        <v>3113</v>
      </c>
      <c r="D275" s="13">
        <v>1740825</v>
      </c>
      <c r="E275" s="10">
        <v>0</v>
      </c>
      <c r="F275" s="10">
        <v>588399</v>
      </c>
      <c r="G275" s="10">
        <v>17408</v>
      </c>
      <c r="H275" s="10">
        <v>14953</v>
      </c>
      <c r="I275" s="17">
        <v>2361585</v>
      </c>
    </row>
    <row r="276" spans="1:9" x14ac:dyDescent="0.2">
      <c r="A276" s="167">
        <v>2325</v>
      </c>
      <c r="B276" s="127" t="s">
        <v>155</v>
      </c>
      <c r="C276" s="43">
        <v>3141</v>
      </c>
      <c r="D276" s="13">
        <v>155720</v>
      </c>
      <c r="E276" s="10">
        <v>0</v>
      </c>
      <c r="F276" s="10">
        <v>52633</v>
      </c>
      <c r="G276" s="10">
        <v>1557</v>
      </c>
      <c r="H276" s="10">
        <v>1868</v>
      </c>
      <c r="I276" s="17">
        <v>211778</v>
      </c>
    </row>
    <row r="277" spans="1:9" x14ac:dyDescent="0.2">
      <c r="A277" s="167">
        <v>2325</v>
      </c>
      <c r="B277" s="127" t="s">
        <v>155</v>
      </c>
      <c r="C277" s="43">
        <v>3143</v>
      </c>
      <c r="D277" s="13">
        <v>193513</v>
      </c>
      <c r="E277" s="10">
        <v>7500</v>
      </c>
      <c r="F277" s="10">
        <v>67942</v>
      </c>
      <c r="G277" s="10">
        <v>1935</v>
      </c>
      <c r="H277" s="10">
        <v>324</v>
      </c>
      <c r="I277" s="17">
        <v>271214</v>
      </c>
    </row>
    <row r="278" spans="1:9" x14ac:dyDescent="0.2">
      <c r="A278" s="167">
        <v>2325</v>
      </c>
      <c r="B278" s="127" t="s">
        <v>155</v>
      </c>
      <c r="C278" s="43">
        <v>3231</v>
      </c>
      <c r="D278" s="13">
        <v>227475</v>
      </c>
      <c r="E278" s="10">
        <v>0</v>
      </c>
      <c r="F278" s="10">
        <v>76886</v>
      </c>
      <c r="G278" s="10">
        <v>2275</v>
      </c>
      <c r="H278" s="10">
        <v>186</v>
      </c>
      <c r="I278" s="17">
        <v>306822</v>
      </c>
    </row>
    <row r="279" spans="1:9" x14ac:dyDescent="0.2">
      <c r="A279" s="166">
        <f>A278</f>
        <v>2325</v>
      </c>
      <c r="B279" s="128" t="s">
        <v>156</v>
      </c>
      <c r="C279" s="42"/>
      <c r="D279" s="4">
        <v>2317533</v>
      </c>
      <c r="E279" s="5">
        <v>7500</v>
      </c>
      <c r="F279" s="5">
        <v>785860</v>
      </c>
      <c r="G279" s="5">
        <v>23175</v>
      </c>
      <c r="H279" s="5">
        <v>17331</v>
      </c>
      <c r="I279" s="6">
        <v>3151399</v>
      </c>
    </row>
    <row r="280" spans="1:9" x14ac:dyDescent="0.2">
      <c r="A280" s="167">
        <v>2329</v>
      </c>
      <c r="B280" s="129" t="s">
        <v>216</v>
      </c>
      <c r="C280" s="43">
        <v>3114</v>
      </c>
      <c r="D280" s="13">
        <v>526867</v>
      </c>
      <c r="E280" s="10">
        <v>0</v>
      </c>
      <c r="F280" s="10">
        <v>178081</v>
      </c>
      <c r="G280" s="10">
        <v>5269</v>
      </c>
      <c r="H280" s="10">
        <v>2249</v>
      </c>
      <c r="I280" s="17">
        <v>712466</v>
      </c>
    </row>
    <row r="281" spans="1:9" x14ac:dyDescent="0.2">
      <c r="A281" s="167">
        <v>2329</v>
      </c>
      <c r="B281" s="129" t="s">
        <v>216</v>
      </c>
      <c r="C281" s="43">
        <v>3141</v>
      </c>
      <c r="D281" s="13">
        <v>2690</v>
      </c>
      <c r="E281" s="10">
        <v>0</v>
      </c>
      <c r="F281" s="10">
        <v>909</v>
      </c>
      <c r="G281" s="10">
        <v>27</v>
      </c>
      <c r="H281" s="10">
        <v>77</v>
      </c>
      <c r="I281" s="17">
        <v>3703</v>
      </c>
    </row>
    <row r="282" spans="1:9" x14ac:dyDescent="0.2">
      <c r="A282" s="167">
        <v>2329</v>
      </c>
      <c r="B282" s="129" t="s">
        <v>216</v>
      </c>
      <c r="C282" s="43">
        <v>3143</v>
      </c>
      <c r="D282" s="13">
        <v>33715</v>
      </c>
      <c r="E282" s="10">
        <v>0</v>
      </c>
      <c r="F282" s="10">
        <v>11396</v>
      </c>
      <c r="G282" s="10">
        <v>337</v>
      </c>
      <c r="H282" s="10">
        <v>38</v>
      </c>
      <c r="I282" s="17">
        <v>45486</v>
      </c>
    </row>
    <row r="283" spans="1:9" x14ac:dyDescent="0.2">
      <c r="A283" s="166">
        <f>A282</f>
        <v>2329</v>
      </c>
      <c r="B283" s="130" t="s">
        <v>224</v>
      </c>
      <c r="C283" s="42"/>
      <c r="D283" s="4">
        <v>563272</v>
      </c>
      <c r="E283" s="5">
        <v>0</v>
      </c>
      <c r="F283" s="5">
        <v>190386</v>
      </c>
      <c r="G283" s="5">
        <v>5633</v>
      </c>
      <c r="H283" s="5">
        <v>2364</v>
      </c>
      <c r="I283" s="6">
        <v>761655</v>
      </c>
    </row>
    <row r="284" spans="1:9" x14ac:dyDescent="0.2">
      <c r="A284" s="167">
        <v>2466</v>
      </c>
      <c r="B284" s="127" t="s">
        <v>228</v>
      </c>
      <c r="C284" s="43">
        <v>3111</v>
      </c>
      <c r="D284" s="13">
        <v>176055</v>
      </c>
      <c r="E284" s="10">
        <v>0</v>
      </c>
      <c r="F284" s="10">
        <v>59507</v>
      </c>
      <c r="G284" s="10">
        <v>1760</v>
      </c>
      <c r="H284" s="10">
        <v>214</v>
      </c>
      <c r="I284" s="17">
        <v>237536</v>
      </c>
    </row>
    <row r="285" spans="1:9" x14ac:dyDescent="0.2">
      <c r="A285" s="167">
        <v>2466</v>
      </c>
      <c r="B285" s="127" t="s">
        <v>228</v>
      </c>
      <c r="C285" s="43">
        <v>3113</v>
      </c>
      <c r="D285" s="13">
        <v>667962</v>
      </c>
      <c r="E285" s="10">
        <v>-20834</v>
      </c>
      <c r="F285" s="10">
        <v>215642</v>
      </c>
      <c r="G285" s="10">
        <v>6680</v>
      </c>
      <c r="H285" s="10">
        <v>3890</v>
      </c>
      <c r="I285" s="17">
        <v>873340</v>
      </c>
    </row>
    <row r="286" spans="1:9" x14ac:dyDescent="0.2">
      <c r="A286" s="167">
        <v>2466</v>
      </c>
      <c r="B286" s="127" t="s">
        <v>228</v>
      </c>
      <c r="C286" s="43">
        <v>3141</v>
      </c>
      <c r="D286" s="13">
        <v>78525</v>
      </c>
      <c r="E286" s="10">
        <v>0</v>
      </c>
      <c r="F286" s="10">
        <v>26542</v>
      </c>
      <c r="G286" s="10">
        <v>785</v>
      </c>
      <c r="H286" s="10">
        <v>595</v>
      </c>
      <c r="I286" s="17">
        <v>106447</v>
      </c>
    </row>
    <row r="287" spans="1:9" x14ac:dyDescent="0.2">
      <c r="A287" s="167">
        <v>2466</v>
      </c>
      <c r="B287" s="127" t="s">
        <v>228</v>
      </c>
      <c r="C287" s="43">
        <v>3143</v>
      </c>
      <c r="D287" s="13">
        <v>90419</v>
      </c>
      <c r="E287" s="10">
        <v>0</v>
      </c>
      <c r="F287" s="10">
        <v>30562</v>
      </c>
      <c r="G287" s="10">
        <v>904</v>
      </c>
      <c r="H287" s="10">
        <v>81</v>
      </c>
      <c r="I287" s="17">
        <v>121966</v>
      </c>
    </row>
    <row r="288" spans="1:9" x14ac:dyDescent="0.2">
      <c r="A288" s="166">
        <f>A287</f>
        <v>2466</v>
      </c>
      <c r="B288" s="128" t="s">
        <v>229</v>
      </c>
      <c r="C288" s="42"/>
      <c r="D288" s="4">
        <v>1012961</v>
      </c>
      <c r="E288" s="5">
        <v>-20834</v>
      </c>
      <c r="F288" s="5">
        <v>332253</v>
      </c>
      <c r="G288" s="5">
        <v>10129</v>
      </c>
      <c r="H288" s="5">
        <v>4780</v>
      </c>
      <c r="I288" s="6">
        <v>1339289</v>
      </c>
    </row>
    <row r="289" spans="1:9" x14ac:dyDescent="0.2">
      <c r="A289" s="167">
        <v>2493</v>
      </c>
      <c r="B289" s="127" t="s">
        <v>157</v>
      </c>
      <c r="C289" s="43">
        <v>3111</v>
      </c>
      <c r="D289" s="13">
        <v>399333</v>
      </c>
      <c r="E289" s="10">
        <v>54531</v>
      </c>
      <c r="F289" s="10">
        <v>134271</v>
      </c>
      <c r="G289" s="10">
        <v>3993</v>
      </c>
      <c r="H289" s="10">
        <v>661</v>
      </c>
      <c r="I289" s="17">
        <v>592789</v>
      </c>
    </row>
    <row r="290" spans="1:9" x14ac:dyDescent="0.2">
      <c r="A290" s="167">
        <v>2493</v>
      </c>
      <c r="B290" s="127" t="s">
        <v>157</v>
      </c>
      <c r="C290" s="43">
        <v>3113</v>
      </c>
      <c r="D290" s="13">
        <v>1217572</v>
      </c>
      <c r="E290" s="10">
        <v>8803</v>
      </c>
      <c r="F290" s="10">
        <v>414514</v>
      </c>
      <c r="G290" s="10">
        <v>12176</v>
      </c>
      <c r="H290" s="10">
        <v>11403</v>
      </c>
      <c r="I290" s="17">
        <v>1664468</v>
      </c>
    </row>
    <row r="291" spans="1:9" x14ac:dyDescent="0.2">
      <c r="A291" s="167">
        <v>2493</v>
      </c>
      <c r="B291" s="127" t="s">
        <v>157</v>
      </c>
      <c r="C291" s="43">
        <v>3141</v>
      </c>
      <c r="D291" s="13">
        <v>161242</v>
      </c>
      <c r="E291" s="10">
        <v>0</v>
      </c>
      <c r="F291" s="10">
        <v>54500</v>
      </c>
      <c r="G291" s="10">
        <v>1613</v>
      </c>
      <c r="H291" s="10">
        <v>1696</v>
      </c>
      <c r="I291" s="17">
        <v>219051</v>
      </c>
    </row>
    <row r="292" spans="1:9" x14ac:dyDescent="0.2">
      <c r="A292" s="167">
        <v>2493</v>
      </c>
      <c r="B292" s="127" t="s">
        <v>157</v>
      </c>
      <c r="C292" s="43">
        <v>3143</v>
      </c>
      <c r="D292" s="13">
        <v>128066</v>
      </c>
      <c r="E292" s="10">
        <v>0</v>
      </c>
      <c r="F292" s="10">
        <v>43286</v>
      </c>
      <c r="G292" s="10">
        <v>1281</v>
      </c>
      <c r="H292" s="10">
        <v>203</v>
      </c>
      <c r="I292" s="17">
        <v>172836</v>
      </c>
    </row>
    <row r="293" spans="1:9" x14ac:dyDescent="0.2">
      <c r="A293" s="166">
        <f>A292</f>
        <v>2493</v>
      </c>
      <c r="B293" s="128" t="s">
        <v>158</v>
      </c>
      <c r="C293" s="42"/>
      <c r="D293" s="4">
        <v>1906213</v>
      </c>
      <c r="E293" s="5">
        <v>63334</v>
      </c>
      <c r="F293" s="5">
        <v>646571</v>
      </c>
      <c r="G293" s="5">
        <v>19063</v>
      </c>
      <c r="H293" s="5">
        <v>13963</v>
      </c>
      <c r="I293" s="6">
        <v>2649144</v>
      </c>
    </row>
    <row r="294" spans="1:9" x14ac:dyDescent="0.2">
      <c r="A294" s="167">
        <v>2445</v>
      </c>
      <c r="B294" s="127" t="s">
        <v>159</v>
      </c>
      <c r="C294" s="43">
        <v>3111</v>
      </c>
      <c r="D294" s="13">
        <v>181508</v>
      </c>
      <c r="E294" s="10">
        <v>0</v>
      </c>
      <c r="F294" s="10">
        <v>61350</v>
      </c>
      <c r="G294" s="10">
        <v>1815</v>
      </c>
      <c r="H294" s="10">
        <v>240</v>
      </c>
      <c r="I294" s="17">
        <v>244913</v>
      </c>
    </row>
    <row r="295" spans="1:9" x14ac:dyDescent="0.2">
      <c r="A295" s="167">
        <v>2445</v>
      </c>
      <c r="B295" s="127" t="s">
        <v>159</v>
      </c>
      <c r="C295" s="43">
        <v>3117</v>
      </c>
      <c r="D295" s="13">
        <v>324203</v>
      </c>
      <c r="E295" s="10">
        <v>6667</v>
      </c>
      <c r="F295" s="10">
        <v>111834</v>
      </c>
      <c r="G295" s="10">
        <v>3242</v>
      </c>
      <c r="H295" s="10">
        <v>3493</v>
      </c>
      <c r="I295" s="17">
        <v>449439</v>
      </c>
    </row>
    <row r="296" spans="1:9" x14ac:dyDescent="0.2">
      <c r="A296" s="167">
        <v>2445</v>
      </c>
      <c r="B296" s="127" t="s">
        <v>159</v>
      </c>
      <c r="C296" s="43">
        <v>3141</v>
      </c>
      <c r="D296" s="13">
        <v>70521</v>
      </c>
      <c r="E296" s="10">
        <v>0</v>
      </c>
      <c r="F296" s="10">
        <v>23836</v>
      </c>
      <c r="G296" s="10">
        <v>706</v>
      </c>
      <c r="H296" s="10">
        <v>425</v>
      </c>
      <c r="I296" s="17">
        <v>95488</v>
      </c>
    </row>
    <row r="297" spans="1:9" x14ac:dyDescent="0.2">
      <c r="A297" s="167">
        <v>2445</v>
      </c>
      <c r="B297" s="127" t="s">
        <v>159</v>
      </c>
      <c r="C297" s="43">
        <v>3143</v>
      </c>
      <c r="D297" s="13">
        <v>88369</v>
      </c>
      <c r="E297" s="10">
        <v>0</v>
      </c>
      <c r="F297" s="10">
        <v>29869</v>
      </c>
      <c r="G297" s="10">
        <v>884</v>
      </c>
      <c r="H297" s="10">
        <v>127</v>
      </c>
      <c r="I297" s="17">
        <v>119249</v>
      </c>
    </row>
    <row r="298" spans="1:9" x14ac:dyDescent="0.2">
      <c r="A298" s="166">
        <f>A297</f>
        <v>2445</v>
      </c>
      <c r="B298" s="128" t="s">
        <v>160</v>
      </c>
      <c r="C298" s="42"/>
      <c r="D298" s="4">
        <v>664601</v>
      </c>
      <c r="E298" s="5">
        <v>6667</v>
      </c>
      <c r="F298" s="5">
        <v>226889</v>
      </c>
      <c r="G298" s="5">
        <v>6647</v>
      </c>
      <c r="H298" s="5">
        <v>4285</v>
      </c>
      <c r="I298" s="6">
        <v>909089</v>
      </c>
    </row>
    <row r="299" spans="1:9" x14ac:dyDescent="0.2">
      <c r="A299" s="167">
        <v>2495</v>
      </c>
      <c r="B299" s="127" t="s">
        <v>161</v>
      </c>
      <c r="C299" s="43">
        <v>3111</v>
      </c>
      <c r="D299" s="13">
        <v>278576</v>
      </c>
      <c r="E299" s="10">
        <v>0</v>
      </c>
      <c r="F299" s="10">
        <v>94159</v>
      </c>
      <c r="G299" s="10">
        <v>2786</v>
      </c>
      <c r="H299" s="10">
        <v>509</v>
      </c>
      <c r="I299" s="17">
        <v>376030</v>
      </c>
    </row>
    <row r="300" spans="1:9" x14ac:dyDescent="0.2">
      <c r="A300" s="167">
        <v>2495</v>
      </c>
      <c r="B300" s="127" t="s">
        <v>161</v>
      </c>
      <c r="C300" s="43">
        <v>3113</v>
      </c>
      <c r="D300" s="13">
        <v>971044</v>
      </c>
      <c r="E300" s="10">
        <v>0</v>
      </c>
      <c r="F300" s="10">
        <v>328213</v>
      </c>
      <c r="G300" s="10">
        <v>9711</v>
      </c>
      <c r="H300" s="10">
        <v>6157</v>
      </c>
      <c r="I300" s="17">
        <v>1315125</v>
      </c>
    </row>
    <row r="301" spans="1:9" x14ac:dyDescent="0.2">
      <c r="A301" s="167">
        <v>2495</v>
      </c>
      <c r="B301" s="127" t="s">
        <v>161</v>
      </c>
      <c r="C301" s="43">
        <v>3141</v>
      </c>
      <c r="D301" s="13">
        <v>151665</v>
      </c>
      <c r="E301" s="10">
        <v>0</v>
      </c>
      <c r="F301" s="10">
        <v>51263</v>
      </c>
      <c r="G301" s="10">
        <v>1517</v>
      </c>
      <c r="H301" s="10">
        <v>1332</v>
      </c>
      <c r="I301" s="17">
        <v>205777</v>
      </c>
    </row>
    <row r="302" spans="1:9" x14ac:dyDescent="0.2">
      <c r="A302" s="167">
        <v>2495</v>
      </c>
      <c r="B302" s="127" t="s">
        <v>161</v>
      </c>
      <c r="C302" s="43">
        <v>3143</v>
      </c>
      <c r="D302" s="13">
        <v>133150</v>
      </c>
      <c r="E302" s="10">
        <v>0</v>
      </c>
      <c r="F302" s="10">
        <v>45005</v>
      </c>
      <c r="G302" s="10">
        <v>1331</v>
      </c>
      <c r="H302" s="10">
        <v>270</v>
      </c>
      <c r="I302" s="17">
        <v>179756</v>
      </c>
    </row>
    <row r="303" spans="1:9" x14ac:dyDescent="0.2">
      <c r="A303" s="166">
        <f>A302</f>
        <v>2495</v>
      </c>
      <c r="B303" s="128" t="s">
        <v>162</v>
      </c>
      <c r="C303" s="42"/>
      <c r="D303" s="4">
        <v>1534435</v>
      </c>
      <c r="E303" s="5">
        <v>0</v>
      </c>
      <c r="F303" s="5">
        <v>518640</v>
      </c>
      <c r="G303" s="5">
        <v>15345</v>
      </c>
      <c r="H303" s="5">
        <v>8268</v>
      </c>
      <c r="I303" s="6">
        <v>2076688</v>
      </c>
    </row>
    <row r="304" spans="1:9" x14ac:dyDescent="0.2">
      <c r="A304" s="167">
        <v>2305</v>
      </c>
      <c r="B304" s="127" t="s">
        <v>163</v>
      </c>
      <c r="C304" s="43">
        <v>3111</v>
      </c>
      <c r="D304" s="13">
        <v>183820</v>
      </c>
      <c r="E304" s="10">
        <v>0</v>
      </c>
      <c r="F304" s="10">
        <v>62131</v>
      </c>
      <c r="G304" s="10">
        <v>1838</v>
      </c>
      <c r="H304" s="10">
        <v>280</v>
      </c>
      <c r="I304" s="17">
        <v>248069</v>
      </c>
    </row>
    <row r="305" spans="1:9" x14ac:dyDescent="0.2">
      <c r="A305" s="167">
        <v>2305</v>
      </c>
      <c r="B305" s="127" t="s">
        <v>163</v>
      </c>
      <c r="C305" s="43">
        <v>3117</v>
      </c>
      <c r="D305" s="13">
        <v>481901</v>
      </c>
      <c r="E305" s="10">
        <v>-5834</v>
      </c>
      <c r="F305" s="10">
        <v>160911</v>
      </c>
      <c r="G305" s="10">
        <v>4819</v>
      </c>
      <c r="H305" s="10">
        <v>2308</v>
      </c>
      <c r="I305" s="17">
        <v>644105</v>
      </c>
    </row>
    <row r="306" spans="1:9" x14ac:dyDescent="0.2">
      <c r="A306" s="167">
        <v>2305</v>
      </c>
      <c r="B306" s="127" t="s">
        <v>163</v>
      </c>
      <c r="C306" s="43">
        <v>3141</v>
      </c>
      <c r="D306" s="13">
        <v>91232</v>
      </c>
      <c r="E306" s="10">
        <v>10000</v>
      </c>
      <c r="F306" s="10">
        <v>34217</v>
      </c>
      <c r="G306" s="10">
        <v>912</v>
      </c>
      <c r="H306" s="10">
        <v>654</v>
      </c>
      <c r="I306" s="17">
        <v>137015</v>
      </c>
    </row>
    <row r="307" spans="1:9" x14ac:dyDescent="0.2">
      <c r="A307" s="167">
        <v>2305</v>
      </c>
      <c r="B307" s="127" t="s">
        <v>163</v>
      </c>
      <c r="C307" s="43">
        <v>3143</v>
      </c>
      <c r="D307" s="13">
        <v>92258</v>
      </c>
      <c r="E307" s="10">
        <v>0</v>
      </c>
      <c r="F307" s="10">
        <v>31184</v>
      </c>
      <c r="G307" s="10">
        <v>923</v>
      </c>
      <c r="H307" s="10">
        <v>162</v>
      </c>
      <c r="I307" s="17">
        <v>124527</v>
      </c>
    </row>
    <row r="308" spans="1:9" x14ac:dyDescent="0.2">
      <c r="A308" s="166">
        <f>A307</f>
        <v>2305</v>
      </c>
      <c r="B308" s="128" t="s">
        <v>164</v>
      </c>
      <c r="C308" s="42"/>
      <c r="D308" s="4">
        <v>849211</v>
      </c>
      <c r="E308" s="5">
        <v>4166</v>
      </c>
      <c r="F308" s="5">
        <v>288443</v>
      </c>
      <c r="G308" s="5">
        <v>8492</v>
      </c>
      <c r="H308" s="5">
        <v>3404</v>
      </c>
      <c r="I308" s="6">
        <v>1153716</v>
      </c>
    </row>
    <row r="309" spans="1:9" x14ac:dyDescent="0.2">
      <c r="A309" s="167">
        <v>2498</v>
      </c>
      <c r="B309" s="127" t="s">
        <v>165</v>
      </c>
      <c r="C309" s="43">
        <v>3111</v>
      </c>
      <c r="D309" s="13">
        <v>330029</v>
      </c>
      <c r="E309" s="10">
        <v>-25000</v>
      </c>
      <c r="F309" s="10">
        <v>103100</v>
      </c>
      <c r="G309" s="10">
        <v>3300</v>
      </c>
      <c r="H309" s="10">
        <v>454</v>
      </c>
      <c r="I309" s="17">
        <v>411883</v>
      </c>
    </row>
    <row r="310" spans="1:9" x14ac:dyDescent="0.2">
      <c r="A310" s="167">
        <v>2498</v>
      </c>
      <c r="B310" s="127" t="s">
        <v>165</v>
      </c>
      <c r="C310" s="43">
        <v>3113</v>
      </c>
      <c r="D310" s="13">
        <v>1348383</v>
      </c>
      <c r="E310" s="10">
        <v>-27700</v>
      </c>
      <c r="F310" s="10">
        <v>446391</v>
      </c>
      <c r="G310" s="10">
        <v>13484</v>
      </c>
      <c r="H310" s="10">
        <v>6555</v>
      </c>
      <c r="I310" s="17">
        <v>1787113</v>
      </c>
    </row>
    <row r="311" spans="1:9" x14ac:dyDescent="0.2">
      <c r="A311" s="167">
        <v>2498</v>
      </c>
      <c r="B311" s="127" t="s">
        <v>165</v>
      </c>
      <c r="C311" s="43">
        <v>3141</v>
      </c>
      <c r="D311" s="13">
        <v>140993</v>
      </c>
      <c r="E311" s="10">
        <v>12061</v>
      </c>
      <c r="F311" s="10">
        <v>51732</v>
      </c>
      <c r="G311" s="10">
        <v>1410</v>
      </c>
      <c r="H311" s="10">
        <v>1568</v>
      </c>
      <c r="I311" s="17">
        <v>207764</v>
      </c>
    </row>
    <row r="312" spans="1:9" x14ac:dyDescent="0.2">
      <c r="A312" s="167">
        <v>2498</v>
      </c>
      <c r="B312" s="127" t="s">
        <v>165</v>
      </c>
      <c r="C312" s="43">
        <v>3143</v>
      </c>
      <c r="D312" s="13">
        <v>106154</v>
      </c>
      <c r="E312" s="10">
        <v>0</v>
      </c>
      <c r="F312" s="10">
        <v>35880</v>
      </c>
      <c r="G312" s="10">
        <v>1062</v>
      </c>
      <c r="H312" s="10">
        <v>208</v>
      </c>
      <c r="I312" s="17">
        <v>143304</v>
      </c>
    </row>
    <row r="313" spans="1:9" x14ac:dyDescent="0.2">
      <c r="A313" s="166">
        <f>A312</f>
        <v>2498</v>
      </c>
      <c r="B313" s="128" t="s">
        <v>166</v>
      </c>
      <c r="C313" s="42"/>
      <c r="D313" s="4">
        <v>1925559</v>
      </c>
      <c r="E313" s="5">
        <v>-40639</v>
      </c>
      <c r="F313" s="5">
        <v>637103</v>
      </c>
      <c r="G313" s="5">
        <v>19256</v>
      </c>
      <c r="H313" s="5">
        <v>8785</v>
      </c>
      <c r="I313" s="6">
        <v>2550064</v>
      </c>
    </row>
    <row r="314" spans="1:9" x14ac:dyDescent="0.2">
      <c r="A314" s="167">
        <v>2499</v>
      </c>
      <c r="B314" s="127" t="s">
        <v>167</v>
      </c>
      <c r="C314" s="43">
        <v>3111</v>
      </c>
      <c r="D314" s="13">
        <v>183943</v>
      </c>
      <c r="E314" s="10">
        <v>0</v>
      </c>
      <c r="F314" s="10">
        <v>62173</v>
      </c>
      <c r="G314" s="10">
        <v>1839</v>
      </c>
      <c r="H314" s="10">
        <v>302</v>
      </c>
      <c r="I314" s="17">
        <v>248257</v>
      </c>
    </row>
    <row r="315" spans="1:9" x14ac:dyDescent="0.2">
      <c r="A315" s="167">
        <v>2499</v>
      </c>
      <c r="B315" s="127" t="s">
        <v>167</v>
      </c>
      <c r="C315" s="43">
        <v>3117</v>
      </c>
      <c r="D315" s="13">
        <v>212608</v>
      </c>
      <c r="E315" s="10">
        <v>0</v>
      </c>
      <c r="F315" s="10">
        <v>71861</v>
      </c>
      <c r="G315" s="10">
        <v>2127</v>
      </c>
      <c r="H315" s="10">
        <v>1734</v>
      </c>
      <c r="I315" s="17">
        <v>288330</v>
      </c>
    </row>
    <row r="316" spans="1:9" x14ac:dyDescent="0.2">
      <c r="A316" s="167">
        <v>2499</v>
      </c>
      <c r="B316" s="127" t="s">
        <v>167</v>
      </c>
      <c r="C316" s="43">
        <v>3141</v>
      </c>
      <c r="D316" s="13">
        <v>64055</v>
      </c>
      <c r="E316" s="10">
        <v>0</v>
      </c>
      <c r="F316" s="10">
        <v>21650</v>
      </c>
      <c r="G316" s="10">
        <v>641</v>
      </c>
      <c r="H316" s="10">
        <v>456</v>
      </c>
      <c r="I316" s="17">
        <v>86802</v>
      </c>
    </row>
    <row r="317" spans="1:9" x14ac:dyDescent="0.2">
      <c r="A317" s="167">
        <v>2499</v>
      </c>
      <c r="B317" s="127" t="s">
        <v>167</v>
      </c>
      <c r="C317" s="43">
        <v>3143</v>
      </c>
      <c r="D317" s="13">
        <v>67834</v>
      </c>
      <c r="E317" s="10">
        <v>0</v>
      </c>
      <c r="F317" s="10">
        <v>22928</v>
      </c>
      <c r="G317" s="10">
        <v>678</v>
      </c>
      <c r="H317" s="10">
        <v>108</v>
      </c>
      <c r="I317" s="17">
        <v>91548</v>
      </c>
    </row>
    <row r="318" spans="1:9" x14ac:dyDescent="0.2">
      <c r="A318" s="166">
        <f>A317</f>
        <v>2499</v>
      </c>
      <c r="B318" s="128" t="s">
        <v>168</v>
      </c>
      <c r="C318" s="42"/>
      <c r="D318" s="4">
        <v>528440</v>
      </c>
      <c r="E318" s="5">
        <v>0</v>
      </c>
      <c r="F318" s="5">
        <v>178612</v>
      </c>
      <c r="G318" s="5">
        <v>5285</v>
      </c>
      <c r="H318" s="5">
        <v>2600</v>
      </c>
      <c r="I318" s="6">
        <v>714937</v>
      </c>
    </row>
    <row r="319" spans="1:9" x14ac:dyDescent="0.2">
      <c r="A319" s="168">
        <v>2331</v>
      </c>
      <c r="B319" s="127" t="s">
        <v>220</v>
      </c>
      <c r="C319" s="43">
        <v>3111</v>
      </c>
      <c r="D319" s="13">
        <v>183285</v>
      </c>
      <c r="E319" s="10">
        <v>0</v>
      </c>
      <c r="F319" s="10">
        <v>61951</v>
      </c>
      <c r="G319" s="10">
        <v>1833</v>
      </c>
      <c r="H319" s="10">
        <v>187</v>
      </c>
      <c r="I319" s="17">
        <v>247256</v>
      </c>
    </row>
    <row r="320" spans="1:9" x14ac:dyDescent="0.2">
      <c r="A320" s="168">
        <v>2331</v>
      </c>
      <c r="B320" s="127" t="s">
        <v>220</v>
      </c>
      <c r="C320" s="43">
        <v>3141</v>
      </c>
      <c r="D320" s="13">
        <v>28405</v>
      </c>
      <c r="E320" s="10">
        <v>0</v>
      </c>
      <c r="F320" s="10">
        <v>9601</v>
      </c>
      <c r="G320" s="10">
        <v>284</v>
      </c>
      <c r="H320" s="10">
        <v>144</v>
      </c>
      <c r="I320" s="17">
        <v>38434</v>
      </c>
    </row>
    <row r="321" spans="1:9" x14ac:dyDescent="0.2">
      <c r="A321" s="166">
        <v>2331</v>
      </c>
      <c r="B321" s="128" t="s">
        <v>221</v>
      </c>
      <c r="C321" s="42"/>
      <c r="D321" s="4">
        <v>211690</v>
      </c>
      <c r="E321" s="5">
        <v>0</v>
      </c>
      <c r="F321" s="5">
        <v>71552</v>
      </c>
      <c r="G321" s="5">
        <v>2117</v>
      </c>
      <c r="H321" s="5">
        <v>331</v>
      </c>
      <c r="I321" s="6">
        <v>285690</v>
      </c>
    </row>
    <row r="322" spans="1:9" x14ac:dyDescent="0.2">
      <c r="A322" s="168">
        <v>2332</v>
      </c>
      <c r="B322" s="127" t="s">
        <v>227</v>
      </c>
      <c r="C322" s="43">
        <v>3111</v>
      </c>
      <c r="D322" s="13">
        <v>327537</v>
      </c>
      <c r="E322" s="10">
        <v>0</v>
      </c>
      <c r="F322" s="10">
        <v>110708</v>
      </c>
      <c r="G322" s="10">
        <v>3276</v>
      </c>
      <c r="H322" s="10">
        <v>531</v>
      </c>
      <c r="I322" s="17">
        <v>442052</v>
      </c>
    </row>
    <row r="323" spans="1:9" x14ac:dyDescent="0.2">
      <c r="A323" s="168">
        <v>2332</v>
      </c>
      <c r="B323" s="127" t="s">
        <v>225</v>
      </c>
      <c r="C323" s="43">
        <v>3141</v>
      </c>
      <c r="D323" s="13">
        <v>17612</v>
      </c>
      <c r="E323" s="10">
        <v>0</v>
      </c>
      <c r="F323" s="10">
        <v>5953</v>
      </c>
      <c r="G323" s="10">
        <v>176</v>
      </c>
      <c r="H323" s="10">
        <v>190</v>
      </c>
      <c r="I323" s="17">
        <v>23931</v>
      </c>
    </row>
    <row r="324" spans="1:9" ht="13.5" thickBot="1" x14ac:dyDescent="0.25">
      <c r="A324" s="242">
        <v>2332</v>
      </c>
      <c r="B324" s="243" t="s">
        <v>223</v>
      </c>
      <c r="C324" s="44"/>
      <c r="D324" s="7">
        <v>345149</v>
      </c>
      <c r="E324" s="8">
        <v>0</v>
      </c>
      <c r="F324" s="8">
        <v>116661</v>
      </c>
      <c r="G324" s="8">
        <v>3452</v>
      </c>
      <c r="H324" s="8">
        <v>721</v>
      </c>
      <c r="I324" s="9">
        <v>465983</v>
      </c>
    </row>
    <row r="325" spans="1:9" ht="13.5" thickBot="1" x14ac:dyDescent="0.25">
      <c r="A325" s="209"/>
      <c r="B325" s="239" t="s">
        <v>209</v>
      </c>
      <c r="C325" s="210"/>
      <c r="D325" s="240">
        <v>110517630</v>
      </c>
      <c r="E325" s="241">
        <v>783801</v>
      </c>
      <c r="F325" s="241">
        <v>37571256</v>
      </c>
      <c r="G325" s="241">
        <v>1105210</v>
      </c>
      <c r="H325" s="241">
        <v>576490</v>
      </c>
      <c r="I325" s="99">
        <v>150554387</v>
      </c>
    </row>
    <row r="326" spans="1:9" x14ac:dyDescent="0.2">
      <c r="A326" s="244">
        <v>2323</v>
      </c>
      <c r="B326" s="245" t="s">
        <v>169</v>
      </c>
      <c r="C326" s="45">
        <v>3141</v>
      </c>
      <c r="D326" s="14">
        <v>255126</v>
      </c>
      <c r="E326" s="15">
        <v>-10000</v>
      </c>
      <c r="F326" s="15">
        <v>82852</v>
      </c>
      <c r="G326" s="15">
        <v>2551</v>
      </c>
      <c r="H326" s="15">
        <v>2950</v>
      </c>
      <c r="I326" s="18">
        <v>333479</v>
      </c>
    </row>
    <row r="327" spans="1:9" x14ac:dyDescent="0.2">
      <c r="A327" s="170">
        <v>2323</v>
      </c>
      <c r="B327" s="132" t="s">
        <v>170</v>
      </c>
      <c r="C327" s="46"/>
      <c r="D327" s="4">
        <v>255126</v>
      </c>
      <c r="E327" s="5">
        <v>-10000</v>
      </c>
      <c r="F327" s="5">
        <v>82852</v>
      </c>
      <c r="G327" s="5">
        <v>2551</v>
      </c>
      <c r="H327" s="5">
        <v>2950</v>
      </c>
      <c r="I327" s="6">
        <v>333479</v>
      </c>
    </row>
    <row r="328" spans="1:9" x14ac:dyDescent="0.2">
      <c r="A328" s="169">
        <v>2314</v>
      </c>
      <c r="B328" s="131" t="s">
        <v>171</v>
      </c>
      <c r="C328" s="47">
        <v>3114</v>
      </c>
      <c r="D328" s="13">
        <v>977238</v>
      </c>
      <c r="E328" s="10">
        <v>6063</v>
      </c>
      <c r="F328" s="10">
        <v>332356</v>
      </c>
      <c r="G328" s="10">
        <v>9772</v>
      </c>
      <c r="H328" s="10">
        <v>3929</v>
      </c>
      <c r="I328" s="17">
        <v>1329358</v>
      </c>
    </row>
    <row r="329" spans="1:9" x14ac:dyDescent="0.2">
      <c r="A329" s="169">
        <v>2314</v>
      </c>
      <c r="B329" s="131" t="s">
        <v>171</v>
      </c>
      <c r="C329" s="47">
        <v>3143</v>
      </c>
      <c r="D329" s="13">
        <v>47679</v>
      </c>
      <c r="E329" s="10">
        <v>0</v>
      </c>
      <c r="F329" s="10">
        <v>16116</v>
      </c>
      <c r="G329" s="10">
        <v>477</v>
      </c>
      <c r="H329" s="10">
        <v>62</v>
      </c>
      <c r="I329" s="17">
        <v>64334</v>
      </c>
    </row>
    <row r="330" spans="1:9" x14ac:dyDescent="0.2">
      <c r="A330" s="170">
        <v>2314</v>
      </c>
      <c r="B330" s="132" t="s">
        <v>172</v>
      </c>
      <c r="C330" s="46"/>
      <c r="D330" s="4">
        <v>1024917</v>
      </c>
      <c r="E330" s="5">
        <v>6063</v>
      </c>
      <c r="F330" s="5">
        <v>348472</v>
      </c>
      <c r="G330" s="5">
        <v>10249</v>
      </c>
      <c r="H330" s="5">
        <v>3991</v>
      </c>
      <c r="I330" s="6">
        <v>1393692</v>
      </c>
    </row>
    <row r="331" spans="1:9" x14ac:dyDescent="0.2">
      <c r="A331" s="169">
        <v>2448</v>
      </c>
      <c r="B331" s="131" t="s">
        <v>173</v>
      </c>
      <c r="C331" s="47">
        <v>3111</v>
      </c>
      <c r="D331" s="13">
        <v>969622</v>
      </c>
      <c r="E331" s="10">
        <v>21667</v>
      </c>
      <c r="F331" s="10">
        <v>335056</v>
      </c>
      <c r="G331" s="10">
        <v>9696</v>
      </c>
      <c r="H331" s="10">
        <v>1509</v>
      </c>
      <c r="I331" s="17">
        <v>1337550</v>
      </c>
    </row>
    <row r="332" spans="1:9" x14ac:dyDescent="0.2">
      <c r="A332" s="169">
        <v>2448</v>
      </c>
      <c r="B332" s="131" t="s">
        <v>173</v>
      </c>
      <c r="C332" s="47">
        <v>3113</v>
      </c>
      <c r="D332" s="13">
        <v>4066952</v>
      </c>
      <c r="E332" s="10">
        <v>103793</v>
      </c>
      <c r="F332" s="10">
        <v>1396600</v>
      </c>
      <c r="G332" s="10">
        <v>40670</v>
      </c>
      <c r="H332" s="10">
        <v>29490</v>
      </c>
      <c r="I332" s="17">
        <v>5637505</v>
      </c>
    </row>
    <row r="333" spans="1:9" x14ac:dyDescent="0.2">
      <c r="A333" s="169">
        <v>2448</v>
      </c>
      <c r="B333" s="131" t="s">
        <v>173</v>
      </c>
      <c r="C333" s="47">
        <v>3141</v>
      </c>
      <c r="D333" s="13">
        <v>252753</v>
      </c>
      <c r="E333" s="10">
        <v>7500</v>
      </c>
      <c r="F333" s="10">
        <v>87966</v>
      </c>
      <c r="G333" s="10">
        <v>2527</v>
      </c>
      <c r="H333" s="10">
        <v>2595</v>
      </c>
      <c r="I333" s="17">
        <v>353341</v>
      </c>
    </row>
    <row r="334" spans="1:9" x14ac:dyDescent="0.2">
      <c r="A334" s="169">
        <v>2448</v>
      </c>
      <c r="B334" s="131" t="s">
        <v>173</v>
      </c>
      <c r="C334" s="47">
        <v>3143</v>
      </c>
      <c r="D334" s="13">
        <v>267397</v>
      </c>
      <c r="E334" s="10">
        <v>11250</v>
      </c>
      <c r="F334" s="10">
        <v>94183</v>
      </c>
      <c r="G334" s="10">
        <v>2674</v>
      </c>
      <c r="H334" s="10">
        <v>581</v>
      </c>
      <c r="I334" s="17">
        <v>376085</v>
      </c>
    </row>
    <row r="335" spans="1:9" x14ac:dyDescent="0.2">
      <c r="A335" s="169">
        <v>2448</v>
      </c>
      <c r="B335" s="131" t="s">
        <v>173</v>
      </c>
      <c r="C335" s="47">
        <v>3231</v>
      </c>
      <c r="D335" s="13">
        <v>532238</v>
      </c>
      <c r="E335" s="10">
        <v>22500</v>
      </c>
      <c r="F335" s="10">
        <v>187502</v>
      </c>
      <c r="G335" s="10">
        <v>5323</v>
      </c>
      <c r="H335" s="10">
        <v>494</v>
      </c>
      <c r="I335" s="17">
        <v>748057</v>
      </c>
    </row>
    <row r="336" spans="1:9" x14ac:dyDescent="0.2">
      <c r="A336" s="169">
        <v>2448</v>
      </c>
      <c r="B336" s="131" t="s">
        <v>173</v>
      </c>
      <c r="C336" s="47">
        <v>3233</v>
      </c>
      <c r="D336" s="13">
        <v>101587</v>
      </c>
      <c r="E336" s="10">
        <v>0</v>
      </c>
      <c r="F336" s="10">
        <v>34336</v>
      </c>
      <c r="G336" s="10">
        <v>1016</v>
      </c>
      <c r="H336" s="10">
        <v>118</v>
      </c>
      <c r="I336" s="17">
        <v>137057</v>
      </c>
    </row>
    <row r="337" spans="1:9" x14ac:dyDescent="0.2">
      <c r="A337" s="170">
        <v>2448</v>
      </c>
      <c r="B337" s="132" t="s">
        <v>174</v>
      </c>
      <c r="C337" s="46"/>
      <c r="D337" s="4">
        <v>6190549</v>
      </c>
      <c r="E337" s="5">
        <v>166710</v>
      </c>
      <c r="F337" s="5">
        <v>2135643</v>
      </c>
      <c r="G337" s="5">
        <v>61906</v>
      </c>
      <c r="H337" s="5">
        <v>34787</v>
      </c>
      <c r="I337" s="6">
        <v>8589595</v>
      </c>
    </row>
    <row r="338" spans="1:9" x14ac:dyDescent="0.2">
      <c r="A338" s="169">
        <v>2450</v>
      </c>
      <c r="B338" s="131" t="s">
        <v>175</v>
      </c>
      <c r="C338" s="47">
        <v>3111</v>
      </c>
      <c r="D338" s="13">
        <v>83967</v>
      </c>
      <c r="E338" s="10">
        <v>4167</v>
      </c>
      <c r="F338" s="10">
        <v>29789</v>
      </c>
      <c r="G338" s="10">
        <v>840</v>
      </c>
      <c r="H338" s="10">
        <v>169</v>
      </c>
      <c r="I338" s="17">
        <v>118932</v>
      </c>
    </row>
    <row r="339" spans="1:9" x14ac:dyDescent="0.2">
      <c r="A339" s="169">
        <v>2450</v>
      </c>
      <c r="B339" s="131" t="s">
        <v>175</v>
      </c>
      <c r="C339" s="47">
        <v>3117</v>
      </c>
      <c r="D339" s="13">
        <v>178550</v>
      </c>
      <c r="E339" s="10">
        <v>2083</v>
      </c>
      <c r="F339" s="10">
        <v>61054</v>
      </c>
      <c r="G339" s="10">
        <v>1785</v>
      </c>
      <c r="H339" s="10">
        <v>775</v>
      </c>
      <c r="I339" s="17">
        <v>244247</v>
      </c>
    </row>
    <row r="340" spans="1:9" x14ac:dyDescent="0.2">
      <c r="A340" s="169">
        <v>2450</v>
      </c>
      <c r="B340" s="131" t="s">
        <v>175</v>
      </c>
      <c r="C340" s="47">
        <v>3141</v>
      </c>
      <c r="D340" s="13">
        <v>27093</v>
      </c>
      <c r="E340" s="10">
        <v>-7500</v>
      </c>
      <c r="F340" s="10">
        <v>6622</v>
      </c>
      <c r="G340" s="10">
        <v>271</v>
      </c>
      <c r="H340" s="10">
        <v>185</v>
      </c>
      <c r="I340" s="17">
        <v>26671</v>
      </c>
    </row>
    <row r="341" spans="1:9" x14ac:dyDescent="0.2">
      <c r="A341" s="169">
        <v>2450</v>
      </c>
      <c r="B341" s="131" t="s">
        <v>175</v>
      </c>
      <c r="C341" s="47">
        <v>3143</v>
      </c>
      <c r="D341" s="13">
        <v>45671</v>
      </c>
      <c r="E341" s="10">
        <v>-5000</v>
      </c>
      <c r="F341" s="10">
        <v>13747</v>
      </c>
      <c r="G341" s="10">
        <v>457</v>
      </c>
      <c r="H341" s="10">
        <v>51</v>
      </c>
      <c r="I341" s="17">
        <v>54926</v>
      </c>
    </row>
    <row r="342" spans="1:9" x14ac:dyDescent="0.2">
      <c r="A342" s="170">
        <v>2450</v>
      </c>
      <c r="B342" s="132" t="s">
        <v>176</v>
      </c>
      <c r="C342" s="46"/>
      <c r="D342" s="4">
        <v>335281</v>
      </c>
      <c r="E342" s="5">
        <v>-6250</v>
      </c>
      <c r="F342" s="5">
        <v>111212</v>
      </c>
      <c r="G342" s="5">
        <v>3353</v>
      </c>
      <c r="H342" s="5">
        <v>1180</v>
      </c>
      <c r="I342" s="6">
        <v>444776</v>
      </c>
    </row>
    <row r="343" spans="1:9" x14ac:dyDescent="0.2">
      <c r="A343" s="169">
        <v>2451</v>
      </c>
      <c r="B343" s="131" t="s">
        <v>177</v>
      </c>
      <c r="C343" s="47">
        <v>3111</v>
      </c>
      <c r="D343" s="13">
        <v>95521</v>
      </c>
      <c r="E343" s="10">
        <v>0</v>
      </c>
      <c r="F343" s="10">
        <v>32287</v>
      </c>
      <c r="G343" s="10">
        <v>956</v>
      </c>
      <c r="H343" s="10">
        <v>154</v>
      </c>
      <c r="I343" s="17">
        <v>128918</v>
      </c>
    </row>
    <row r="344" spans="1:9" x14ac:dyDescent="0.2">
      <c r="A344" s="169">
        <v>2451</v>
      </c>
      <c r="B344" s="131" t="s">
        <v>177</v>
      </c>
      <c r="C344" s="47">
        <v>3117</v>
      </c>
      <c r="D344" s="13">
        <v>249740</v>
      </c>
      <c r="E344" s="10">
        <v>0</v>
      </c>
      <c r="F344" s="10">
        <v>84413</v>
      </c>
      <c r="G344" s="10">
        <v>2498</v>
      </c>
      <c r="H344" s="10">
        <v>2366</v>
      </c>
      <c r="I344" s="17">
        <v>339017</v>
      </c>
    </row>
    <row r="345" spans="1:9" x14ac:dyDescent="0.2">
      <c r="A345" s="169">
        <v>2451</v>
      </c>
      <c r="B345" s="131" t="s">
        <v>177</v>
      </c>
      <c r="C345" s="47">
        <v>3141</v>
      </c>
      <c r="D345" s="13">
        <v>47650</v>
      </c>
      <c r="E345" s="10">
        <v>0</v>
      </c>
      <c r="F345" s="10">
        <v>16106</v>
      </c>
      <c r="G345" s="10">
        <v>476</v>
      </c>
      <c r="H345" s="10">
        <v>364</v>
      </c>
      <c r="I345" s="17">
        <v>64596</v>
      </c>
    </row>
    <row r="346" spans="1:9" x14ac:dyDescent="0.2">
      <c r="A346" s="169">
        <v>2451</v>
      </c>
      <c r="B346" s="131" t="s">
        <v>177</v>
      </c>
      <c r="C346" s="47">
        <v>3143</v>
      </c>
      <c r="D346" s="13">
        <v>38769</v>
      </c>
      <c r="E346" s="10">
        <v>0</v>
      </c>
      <c r="F346" s="10">
        <v>13104</v>
      </c>
      <c r="G346" s="10">
        <v>388</v>
      </c>
      <c r="H346" s="10">
        <v>76</v>
      </c>
      <c r="I346" s="17">
        <v>52337</v>
      </c>
    </row>
    <row r="347" spans="1:9" x14ac:dyDescent="0.2">
      <c r="A347" s="170">
        <v>2451</v>
      </c>
      <c r="B347" s="132" t="s">
        <v>178</v>
      </c>
      <c r="C347" s="46"/>
      <c r="D347" s="4">
        <v>431680</v>
      </c>
      <c r="E347" s="5">
        <v>0</v>
      </c>
      <c r="F347" s="5">
        <v>145910</v>
      </c>
      <c r="G347" s="5">
        <v>4318</v>
      </c>
      <c r="H347" s="5">
        <v>2960</v>
      </c>
      <c r="I347" s="6">
        <v>584868</v>
      </c>
    </row>
    <row r="348" spans="1:9" x14ac:dyDescent="0.2">
      <c r="A348" s="169">
        <v>2453</v>
      </c>
      <c r="B348" s="131" t="s">
        <v>179</v>
      </c>
      <c r="C348" s="47">
        <v>3111</v>
      </c>
      <c r="D348" s="13">
        <v>231374</v>
      </c>
      <c r="E348" s="10">
        <v>-20834</v>
      </c>
      <c r="F348" s="10">
        <v>71163</v>
      </c>
      <c r="G348" s="10">
        <v>2314</v>
      </c>
      <c r="H348" s="10">
        <v>321</v>
      </c>
      <c r="I348" s="17">
        <v>284338</v>
      </c>
    </row>
    <row r="349" spans="1:9" x14ac:dyDescent="0.2">
      <c r="A349" s="169">
        <v>2453</v>
      </c>
      <c r="B349" s="131" t="s">
        <v>179</v>
      </c>
      <c r="C349" s="47">
        <v>3117</v>
      </c>
      <c r="D349" s="13">
        <v>479333</v>
      </c>
      <c r="E349" s="10">
        <v>3859</v>
      </c>
      <c r="F349" s="10">
        <v>163319</v>
      </c>
      <c r="G349" s="10">
        <v>4794</v>
      </c>
      <c r="H349" s="10">
        <v>2891</v>
      </c>
      <c r="I349" s="17">
        <v>654196</v>
      </c>
    </row>
    <row r="350" spans="1:9" x14ac:dyDescent="0.2">
      <c r="A350" s="169">
        <v>2453</v>
      </c>
      <c r="B350" s="131" t="s">
        <v>179</v>
      </c>
      <c r="C350" s="47">
        <v>3141</v>
      </c>
      <c r="D350" s="13">
        <v>37854</v>
      </c>
      <c r="E350" s="10">
        <v>0</v>
      </c>
      <c r="F350" s="10">
        <v>12795</v>
      </c>
      <c r="G350" s="10">
        <v>378</v>
      </c>
      <c r="H350" s="10">
        <v>446</v>
      </c>
      <c r="I350" s="17">
        <v>51473</v>
      </c>
    </row>
    <row r="351" spans="1:9" x14ac:dyDescent="0.2">
      <c r="A351" s="169">
        <v>2453</v>
      </c>
      <c r="B351" s="131" t="s">
        <v>179</v>
      </c>
      <c r="C351" s="47">
        <v>3143</v>
      </c>
      <c r="D351" s="13">
        <v>85740</v>
      </c>
      <c r="E351" s="10">
        <v>0</v>
      </c>
      <c r="F351" s="10">
        <v>28980</v>
      </c>
      <c r="G351" s="10">
        <v>857</v>
      </c>
      <c r="H351" s="10">
        <v>162</v>
      </c>
      <c r="I351" s="17">
        <v>115739</v>
      </c>
    </row>
    <row r="352" spans="1:9" x14ac:dyDescent="0.2">
      <c r="A352" s="170">
        <v>2453</v>
      </c>
      <c r="B352" s="132" t="s">
        <v>180</v>
      </c>
      <c r="C352" s="46"/>
      <c r="D352" s="4">
        <v>834301</v>
      </c>
      <c r="E352" s="5">
        <v>-16975</v>
      </c>
      <c r="F352" s="5">
        <v>276257</v>
      </c>
      <c r="G352" s="5">
        <v>8343</v>
      </c>
      <c r="H352" s="5">
        <v>3820</v>
      </c>
      <c r="I352" s="6">
        <v>1105746</v>
      </c>
    </row>
    <row r="353" spans="1:9" x14ac:dyDescent="0.2">
      <c r="A353" s="169">
        <v>2320</v>
      </c>
      <c r="B353" s="131" t="s">
        <v>181</v>
      </c>
      <c r="C353" s="47">
        <v>3111</v>
      </c>
      <c r="D353" s="13">
        <v>185952</v>
      </c>
      <c r="E353" s="10">
        <v>0</v>
      </c>
      <c r="F353" s="10">
        <v>62852</v>
      </c>
      <c r="G353" s="10">
        <v>1859</v>
      </c>
      <c r="H353" s="10">
        <v>260</v>
      </c>
      <c r="I353" s="17">
        <v>250923</v>
      </c>
    </row>
    <row r="354" spans="1:9" x14ac:dyDescent="0.2">
      <c r="A354" s="169">
        <v>2320</v>
      </c>
      <c r="B354" s="131" t="s">
        <v>181</v>
      </c>
      <c r="C354" s="47">
        <v>3117</v>
      </c>
      <c r="D354" s="13">
        <v>256446</v>
      </c>
      <c r="E354" s="10">
        <v>2500</v>
      </c>
      <c r="F354" s="10">
        <v>87524</v>
      </c>
      <c r="G354" s="10">
        <v>2565</v>
      </c>
      <c r="H354" s="10">
        <v>2119</v>
      </c>
      <c r="I354" s="17">
        <v>351154</v>
      </c>
    </row>
    <row r="355" spans="1:9" x14ac:dyDescent="0.2">
      <c r="A355" s="169">
        <v>2320</v>
      </c>
      <c r="B355" s="131" t="s">
        <v>181</v>
      </c>
      <c r="C355" s="47">
        <v>3141</v>
      </c>
      <c r="D355" s="13">
        <v>63136</v>
      </c>
      <c r="E355" s="10">
        <v>0</v>
      </c>
      <c r="F355" s="10">
        <v>21340</v>
      </c>
      <c r="G355" s="10">
        <v>631</v>
      </c>
      <c r="H355" s="10">
        <v>420</v>
      </c>
      <c r="I355" s="17">
        <v>85527</v>
      </c>
    </row>
    <row r="356" spans="1:9" x14ac:dyDescent="0.2">
      <c r="A356" s="169">
        <v>2320</v>
      </c>
      <c r="B356" s="131" t="s">
        <v>181</v>
      </c>
      <c r="C356" s="47">
        <v>3143</v>
      </c>
      <c r="D356" s="13">
        <v>56645</v>
      </c>
      <c r="E356" s="10">
        <v>0</v>
      </c>
      <c r="F356" s="10">
        <v>19146</v>
      </c>
      <c r="G356" s="10">
        <v>567</v>
      </c>
      <c r="H356" s="10">
        <v>108</v>
      </c>
      <c r="I356" s="17">
        <v>76466</v>
      </c>
    </row>
    <row r="357" spans="1:9" x14ac:dyDescent="0.2">
      <c r="A357" s="170">
        <v>2320</v>
      </c>
      <c r="B357" s="132" t="s">
        <v>182</v>
      </c>
      <c r="C357" s="46"/>
      <c r="D357" s="4">
        <v>562179</v>
      </c>
      <c r="E357" s="5">
        <v>2500</v>
      </c>
      <c r="F357" s="5">
        <v>190862</v>
      </c>
      <c r="G357" s="5">
        <v>5622</v>
      </c>
      <c r="H357" s="5">
        <v>2907</v>
      </c>
      <c r="I357" s="6">
        <v>764070</v>
      </c>
    </row>
    <row r="358" spans="1:9" x14ac:dyDescent="0.2">
      <c r="A358" s="169">
        <v>2455</v>
      </c>
      <c r="B358" s="131" t="s">
        <v>183</v>
      </c>
      <c r="C358" s="47">
        <v>3111</v>
      </c>
      <c r="D358" s="13">
        <v>94223</v>
      </c>
      <c r="E358" s="10">
        <v>0</v>
      </c>
      <c r="F358" s="10">
        <v>31847</v>
      </c>
      <c r="G358" s="10">
        <v>942</v>
      </c>
      <c r="H358" s="10">
        <v>147</v>
      </c>
      <c r="I358" s="17">
        <v>127159</v>
      </c>
    </row>
    <row r="359" spans="1:9" x14ac:dyDescent="0.2">
      <c r="A359" s="169">
        <v>2455</v>
      </c>
      <c r="B359" s="131" t="s">
        <v>183</v>
      </c>
      <c r="C359" s="47">
        <v>3117</v>
      </c>
      <c r="D359" s="13">
        <v>200641</v>
      </c>
      <c r="E359" s="10">
        <v>-10000</v>
      </c>
      <c r="F359" s="10">
        <v>64437</v>
      </c>
      <c r="G359" s="10">
        <v>2007</v>
      </c>
      <c r="H359" s="10">
        <v>1160</v>
      </c>
      <c r="I359" s="17">
        <v>258245</v>
      </c>
    </row>
    <row r="360" spans="1:9" x14ac:dyDescent="0.2">
      <c r="A360" s="169">
        <v>2455</v>
      </c>
      <c r="B360" s="131" t="s">
        <v>183</v>
      </c>
      <c r="C360" s="47">
        <v>3141</v>
      </c>
      <c r="D360" s="13">
        <v>42160</v>
      </c>
      <c r="E360" s="10">
        <v>0</v>
      </c>
      <c r="F360" s="10">
        <v>14250</v>
      </c>
      <c r="G360" s="10">
        <v>422</v>
      </c>
      <c r="H360" s="10">
        <v>287</v>
      </c>
      <c r="I360" s="17">
        <v>57119</v>
      </c>
    </row>
    <row r="361" spans="1:9" x14ac:dyDescent="0.2">
      <c r="A361" s="169">
        <v>2455</v>
      </c>
      <c r="B361" s="131" t="s">
        <v>183</v>
      </c>
      <c r="C361" s="47">
        <v>3143</v>
      </c>
      <c r="D361" s="13">
        <v>61515</v>
      </c>
      <c r="E361" s="10">
        <v>0</v>
      </c>
      <c r="F361" s="10">
        <v>20792</v>
      </c>
      <c r="G361" s="10">
        <v>616</v>
      </c>
      <c r="H361" s="10">
        <v>84</v>
      </c>
      <c r="I361" s="17">
        <v>83007</v>
      </c>
    </row>
    <row r="362" spans="1:9" x14ac:dyDescent="0.2">
      <c r="A362" s="170">
        <v>2455</v>
      </c>
      <c r="B362" s="132" t="s">
        <v>184</v>
      </c>
      <c r="C362" s="46"/>
      <c r="D362" s="4">
        <v>398539</v>
      </c>
      <c r="E362" s="5">
        <v>-10000</v>
      </c>
      <c r="F362" s="5">
        <v>131326</v>
      </c>
      <c r="G362" s="5">
        <v>3987</v>
      </c>
      <c r="H362" s="5">
        <v>1678</v>
      </c>
      <c r="I362" s="6">
        <v>525530</v>
      </c>
    </row>
    <row r="363" spans="1:9" x14ac:dyDescent="0.2">
      <c r="A363" s="169">
        <v>2456</v>
      </c>
      <c r="B363" s="131" t="s">
        <v>185</v>
      </c>
      <c r="C363" s="47">
        <v>3111</v>
      </c>
      <c r="D363" s="13">
        <v>548253</v>
      </c>
      <c r="E363" s="10">
        <v>833</v>
      </c>
      <c r="F363" s="10">
        <v>185591</v>
      </c>
      <c r="G363" s="10">
        <v>5483</v>
      </c>
      <c r="H363" s="10">
        <v>701</v>
      </c>
      <c r="I363" s="17">
        <v>740861</v>
      </c>
    </row>
    <row r="364" spans="1:9" x14ac:dyDescent="0.2">
      <c r="A364" s="169">
        <v>2456</v>
      </c>
      <c r="B364" s="131" t="s">
        <v>185</v>
      </c>
      <c r="C364" s="47">
        <v>3113</v>
      </c>
      <c r="D364" s="13">
        <v>1666266</v>
      </c>
      <c r="E364" s="10">
        <v>5000</v>
      </c>
      <c r="F364" s="10">
        <v>564888</v>
      </c>
      <c r="G364" s="10">
        <v>16663</v>
      </c>
      <c r="H364" s="10">
        <v>9193</v>
      </c>
      <c r="I364" s="17">
        <v>2262010</v>
      </c>
    </row>
    <row r="365" spans="1:9" x14ac:dyDescent="0.2">
      <c r="A365" s="169">
        <v>2456</v>
      </c>
      <c r="B365" s="131" t="s">
        <v>185</v>
      </c>
      <c r="C365" s="47">
        <v>3141</v>
      </c>
      <c r="D365" s="13">
        <v>208230</v>
      </c>
      <c r="E365" s="10">
        <v>0</v>
      </c>
      <c r="F365" s="10">
        <v>70382</v>
      </c>
      <c r="G365" s="10">
        <v>2083</v>
      </c>
      <c r="H365" s="10">
        <v>2209</v>
      </c>
      <c r="I365" s="17">
        <v>282904</v>
      </c>
    </row>
    <row r="366" spans="1:9" x14ac:dyDescent="0.2">
      <c r="A366" s="169">
        <v>2456</v>
      </c>
      <c r="B366" s="131" t="s">
        <v>185</v>
      </c>
      <c r="C366" s="47">
        <v>3143</v>
      </c>
      <c r="D366" s="13">
        <v>149234</v>
      </c>
      <c r="E366" s="10">
        <v>2500</v>
      </c>
      <c r="F366" s="10">
        <v>51286</v>
      </c>
      <c r="G366" s="10">
        <v>1493</v>
      </c>
      <c r="H366" s="10">
        <v>267</v>
      </c>
      <c r="I366" s="17">
        <v>204780</v>
      </c>
    </row>
    <row r="367" spans="1:9" x14ac:dyDescent="0.2">
      <c r="A367" s="170">
        <v>2456</v>
      </c>
      <c r="B367" s="132" t="s">
        <v>186</v>
      </c>
      <c r="C367" s="46"/>
      <c r="D367" s="4">
        <v>2571983</v>
      </c>
      <c r="E367" s="5">
        <v>8333</v>
      </c>
      <c r="F367" s="5">
        <v>872147</v>
      </c>
      <c r="G367" s="5">
        <v>25722</v>
      </c>
      <c r="H367" s="5">
        <v>12370</v>
      </c>
      <c r="I367" s="6">
        <v>3490555</v>
      </c>
    </row>
    <row r="368" spans="1:9" x14ac:dyDescent="0.2">
      <c r="A368" s="169">
        <v>2462</v>
      </c>
      <c r="B368" s="131" t="s">
        <v>187</v>
      </c>
      <c r="C368" s="47">
        <v>3111</v>
      </c>
      <c r="D368" s="13">
        <v>97736</v>
      </c>
      <c r="E368" s="10">
        <v>0</v>
      </c>
      <c r="F368" s="10">
        <v>33035</v>
      </c>
      <c r="G368" s="10">
        <v>977</v>
      </c>
      <c r="H368" s="10">
        <v>140</v>
      </c>
      <c r="I368" s="17">
        <v>131888</v>
      </c>
    </row>
    <row r="369" spans="1:9" x14ac:dyDescent="0.2">
      <c r="A369" s="169">
        <v>2462</v>
      </c>
      <c r="B369" s="131" t="s">
        <v>187</v>
      </c>
      <c r="C369" s="47">
        <v>3117</v>
      </c>
      <c r="D369" s="13">
        <v>204536</v>
      </c>
      <c r="E369" s="10">
        <v>0</v>
      </c>
      <c r="F369" s="10">
        <v>69133</v>
      </c>
      <c r="G369" s="10">
        <v>2046</v>
      </c>
      <c r="H369" s="10">
        <v>1407</v>
      </c>
      <c r="I369" s="17">
        <v>277122</v>
      </c>
    </row>
    <row r="370" spans="1:9" x14ac:dyDescent="0.2">
      <c r="A370" s="169">
        <v>2462</v>
      </c>
      <c r="B370" s="131" t="s">
        <v>187</v>
      </c>
      <c r="C370" s="47">
        <v>3141</v>
      </c>
      <c r="D370" s="13">
        <v>41715</v>
      </c>
      <c r="E370" s="10">
        <v>0</v>
      </c>
      <c r="F370" s="10">
        <v>14100</v>
      </c>
      <c r="G370" s="10">
        <v>417</v>
      </c>
      <c r="H370" s="10">
        <v>277</v>
      </c>
      <c r="I370" s="17">
        <v>56509</v>
      </c>
    </row>
    <row r="371" spans="1:9" x14ac:dyDescent="0.2">
      <c r="A371" s="169">
        <v>2462</v>
      </c>
      <c r="B371" s="131" t="s">
        <v>187</v>
      </c>
      <c r="C371" s="47">
        <v>3143</v>
      </c>
      <c r="D371" s="13">
        <v>44571</v>
      </c>
      <c r="E371" s="10">
        <v>0</v>
      </c>
      <c r="F371" s="10">
        <v>15065</v>
      </c>
      <c r="G371" s="10">
        <v>446</v>
      </c>
      <c r="H371" s="10">
        <v>65</v>
      </c>
      <c r="I371" s="17">
        <v>60147</v>
      </c>
    </row>
    <row r="372" spans="1:9" x14ac:dyDescent="0.2">
      <c r="A372" s="170">
        <v>2462</v>
      </c>
      <c r="B372" s="132" t="s">
        <v>188</v>
      </c>
      <c r="C372" s="46"/>
      <c r="D372" s="4">
        <v>388558</v>
      </c>
      <c r="E372" s="5">
        <v>0</v>
      </c>
      <c r="F372" s="5">
        <v>131333</v>
      </c>
      <c r="G372" s="5">
        <v>3886</v>
      </c>
      <c r="H372" s="5">
        <v>1889</v>
      </c>
      <c r="I372" s="6">
        <v>525666</v>
      </c>
    </row>
    <row r="373" spans="1:9" x14ac:dyDescent="0.2">
      <c r="A373" s="169">
        <v>2464</v>
      </c>
      <c r="B373" s="131" t="s">
        <v>189</v>
      </c>
      <c r="C373" s="47">
        <v>3111</v>
      </c>
      <c r="D373" s="13">
        <v>101277</v>
      </c>
      <c r="E373" s="10">
        <v>0</v>
      </c>
      <c r="F373" s="10">
        <v>34232</v>
      </c>
      <c r="G373" s="10">
        <v>1013</v>
      </c>
      <c r="H373" s="10">
        <v>182</v>
      </c>
      <c r="I373" s="17">
        <v>136704</v>
      </c>
    </row>
    <row r="374" spans="1:9" x14ac:dyDescent="0.2">
      <c r="A374" s="169">
        <v>2464</v>
      </c>
      <c r="B374" s="131" t="s">
        <v>189</v>
      </c>
      <c r="C374" s="47">
        <v>3117</v>
      </c>
      <c r="D374" s="13">
        <v>82867</v>
      </c>
      <c r="E374" s="10">
        <v>1667</v>
      </c>
      <c r="F374" s="10">
        <v>28572</v>
      </c>
      <c r="G374" s="10">
        <v>829</v>
      </c>
      <c r="H374" s="10">
        <v>213</v>
      </c>
      <c r="I374" s="17">
        <v>114148</v>
      </c>
    </row>
    <row r="375" spans="1:9" x14ac:dyDescent="0.2">
      <c r="A375" s="169">
        <v>2464</v>
      </c>
      <c r="B375" s="131" t="s">
        <v>189</v>
      </c>
      <c r="C375" s="47">
        <v>3141</v>
      </c>
      <c r="D375" s="13">
        <v>20599</v>
      </c>
      <c r="E375" s="10">
        <v>0</v>
      </c>
      <c r="F375" s="10">
        <v>6962</v>
      </c>
      <c r="G375" s="10">
        <v>206</v>
      </c>
      <c r="H375" s="10">
        <v>113</v>
      </c>
      <c r="I375" s="17">
        <v>27880</v>
      </c>
    </row>
    <row r="376" spans="1:9" x14ac:dyDescent="0.2">
      <c r="A376" s="169">
        <v>2464</v>
      </c>
      <c r="B376" s="131" t="s">
        <v>189</v>
      </c>
      <c r="C376" s="47">
        <v>3143</v>
      </c>
      <c r="D376" s="13">
        <v>36927</v>
      </c>
      <c r="E376" s="10">
        <v>0</v>
      </c>
      <c r="F376" s="10">
        <v>12482</v>
      </c>
      <c r="G376" s="10">
        <v>369</v>
      </c>
      <c r="H376" s="10">
        <v>19</v>
      </c>
      <c r="I376" s="17">
        <v>49797</v>
      </c>
    </row>
    <row r="377" spans="1:9" x14ac:dyDescent="0.2">
      <c r="A377" s="170">
        <v>2464</v>
      </c>
      <c r="B377" s="132" t="s">
        <v>190</v>
      </c>
      <c r="C377" s="46"/>
      <c r="D377" s="4">
        <v>241670</v>
      </c>
      <c r="E377" s="5">
        <v>1667</v>
      </c>
      <c r="F377" s="5">
        <v>82248</v>
      </c>
      <c r="G377" s="5">
        <v>2417</v>
      </c>
      <c r="H377" s="5">
        <v>527</v>
      </c>
      <c r="I377" s="6">
        <v>328529</v>
      </c>
    </row>
    <row r="378" spans="1:9" x14ac:dyDescent="0.2">
      <c r="A378" s="169">
        <v>2467</v>
      </c>
      <c r="B378" s="131" t="s">
        <v>191</v>
      </c>
      <c r="C378" s="47">
        <v>3111</v>
      </c>
      <c r="D378" s="13">
        <v>98650</v>
      </c>
      <c r="E378" s="10">
        <v>1667</v>
      </c>
      <c r="F378" s="10">
        <v>33907</v>
      </c>
      <c r="G378" s="10">
        <v>986</v>
      </c>
      <c r="H378" s="10">
        <v>134</v>
      </c>
      <c r="I378" s="17">
        <v>135344</v>
      </c>
    </row>
    <row r="379" spans="1:9" x14ac:dyDescent="0.2">
      <c r="A379" s="169">
        <v>2467</v>
      </c>
      <c r="B379" s="131" t="s">
        <v>191</v>
      </c>
      <c r="C379" s="47">
        <v>3141</v>
      </c>
      <c r="D379" s="13">
        <v>21764</v>
      </c>
      <c r="E379" s="10">
        <v>0</v>
      </c>
      <c r="F379" s="10">
        <v>7356</v>
      </c>
      <c r="G379" s="10">
        <v>218</v>
      </c>
      <c r="H379" s="10">
        <v>103</v>
      </c>
      <c r="I379" s="17">
        <v>29441</v>
      </c>
    </row>
    <row r="380" spans="1:9" x14ac:dyDescent="0.2">
      <c r="A380" s="170">
        <v>2467</v>
      </c>
      <c r="B380" s="132" t="s">
        <v>192</v>
      </c>
      <c r="C380" s="46"/>
      <c r="D380" s="4">
        <v>120414</v>
      </c>
      <c r="E380" s="5">
        <v>1667</v>
      </c>
      <c r="F380" s="5">
        <v>41263</v>
      </c>
      <c r="G380" s="5">
        <v>1204</v>
      </c>
      <c r="H380" s="5">
        <v>237</v>
      </c>
      <c r="I380" s="6">
        <v>164785</v>
      </c>
    </row>
    <row r="381" spans="1:9" x14ac:dyDescent="0.2">
      <c r="A381" s="169">
        <v>2408</v>
      </c>
      <c r="B381" s="131" t="s">
        <v>193</v>
      </c>
      <c r="C381" s="47">
        <v>3111</v>
      </c>
      <c r="D381" s="13">
        <v>137587</v>
      </c>
      <c r="E381" s="10">
        <v>0</v>
      </c>
      <c r="F381" s="10">
        <v>46505</v>
      </c>
      <c r="G381" s="10">
        <v>1376</v>
      </c>
      <c r="H381" s="10">
        <v>433</v>
      </c>
      <c r="I381" s="17">
        <v>185901</v>
      </c>
    </row>
    <row r="382" spans="1:9" x14ac:dyDescent="0.2">
      <c r="A382" s="169">
        <v>2408</v>
      </c>
      <c r="B382" s="131" t="s">
        <v>193</v>
      </c>
      <c r="C382" s="47">
        <v>3141</v>
      </c>
      <c r="D382" s="13">
        <v>31494</v>
      </c>
      <c r="E382" s="10">
        <v>0</v>
      </c>
      <c r="F382" s="10">
        <v>10645</v>
      </c>
      <c r="G382" s="10">
        <v>315</v>
      </c>
      <c r="H382" s="10">
        <v>169</v>
      </c>
      <c r="I382" s="17">
        <v>42623</v>
      </c>
    </row>
    <row r="383" spans="1:9" x14ac:dyDescent="0.2">
      <c r="A383" s="170">
        <v>2408</v>
      </c>
      <c r="B383" s="132" t="s">
        <v>194</v>
      </c>
      <c r="C383" s="46"/>
      <c r="D383" s="4">
        <v>169081</v>
      </c>
      <c r="E383" s="5">
        <v>0</v>
      </c>
      <c r="F383" s="5">
        <v>57150</v>
      </c>
      <c r="G383" s="5">
        <v>1691</v>
      </c>
      <c r="H383" s="5">
        <v>602</v>
      </c>
      <c r="I383" s="6">
        <v>228524</v>
      </c>
    </row>
    <row r="384" spans="1:9" x14ac:dyDescent="0.2">
      <c r="A384" s="169">
        <v>2304</v>
      </c>
      <c r="B384" s="131" t="s">
        <v>195</v>
      </c>
      <c r="C384" s="47">
        <v>3113</v>
      </c>
      <c r="D384" s="13">
        <v>339462</v>
      </c>
      <c r="E384" s="10">
        <v>0</v>
      </c>
      <c r="F384" s="10">
        <v>114738</v>
      </c>
      <c r="G384" s="10">
        <v>3395</v>
      </c>
      <c r="H384" s="10">
        <v>977</v>
      </c>
      <c r="I384" s="17">
        <v>458572</v>
      </c>
    </row>
    <row r="385" spans="1:9" x14ac:dyDescent="0.2">
      <c r="A385" s="169">
        <v>2304</v>
      </c>
      <c r="B385" s="131" t="s">
        <v>195</v>
      </c>
      <c r="C385" s="47">
        <v>3143</v>
      </c>
      <c r="D385" s="13">
        <v>18495</v>
      </c>
      <c r="E385" s="10">
        <v>0</v>
      </c>
      <c r="F385" s="10">
        <v>6252</v>
      </c>
      <c r="G385" s="10">
        <v>185</v>
      </c>
      <c r="H385" s="10">
        <v>27</v>
      </c>
      <c r="I385" s="17">
        <v>24959</v>
      </c>
    </row>
    <row r="386" spans="1:9" x14ac:dyDescent="0.2">
      <c r="A386" s="170">
        <v>2304</v>
      </c>
      <c r="B386" s="132" t="s">
        <v>196</v>
      </c>
      <c r="C386" s="46"/>
      <c r="D386" s="4">
        <v>357957</v>
      </c>
      <c r="E386" s="5">
        <v>0</v>
      </c>
      <c r="F386" s="5">
        <v>120990</v>
      </c>
      <c r="G386" s="5">
        <v>3580</v>
      </c>
      <c r="H386" s="5">
        <v>1004</v>
      </c>
      <c r="I386" s="6">
        <v>483531</v>
      </c>
    </row>
    <row r="387" spans="1:9" x14ac:dyDescent="0.2">
      <c r="A387" s="169">
        <v>2438</v>
      </c>
      <c r="B387" s="131" t="s">
        <v>197</v>
      </c>
      <c r="C387" s="47">
        <v>3111</v>
      </c>
      <c r="D387" s="13">
        <v>539627</v>
      </c>
      <c r="E387" s="10">
        <v>52000</v>
      </c>
      <c r="F387" s="10">
        <v>199970</v>
      </c>
      <c r="G387" s="10">
        <v>5396</v>
      </c>
      <c r="H387" s="10">
        <v>4221</v>
      </c>
      <c r="I387" s="17">
        <v>801214</v>
      </c>
    </row>
    <row r="388" spans="1:9" x14ac:dyDescent="0.2">
      <c r="A388" s="169">
        <v>2438</v>
      </c>
      <c r="B388" s="131" t="s">
        <v>197</v>
      </c>
      <c r="C388" s="47">
        <v>3141</v>
      </c>
      <c r="D388" s="13">
        <v>170907</v>
      </c>
      <c r="E388" s="10">
        <v>-52000</v>
      </c>
      <c r="F388" s="10">
        <v>40191</v>
      </c>
      <c r="G388" s="10">
        <v>1709</v>
      </c>
      <c r="H388" s="10">
        <v>1327</v>
      </c>
      <c r="I388" s="17">
        <v>162134</v>
      </c>
    </row>
    <row r="389" spans="1:9" x14ac:dyDescent="0.2">
      <c r="A389" s="170">
        <v>2438</v>
      </c>
      <c r="B389" s="132" t="s">
        <v>198</v>
      </c>
      <c r="C389" s="46"/>
      <c r="D389" s="4">
        <v>710534</v>
      </c>
      <c r="E389" s="5">
        <v>0</v>
      </c>
      <c r="F389" s="5">
        <v>240161</v>
      </c>
      <c r="G389" s="5">
        <v>7105</v>
      </c>
      <c r="H389" s="5">
        <v>5548</v>
      </c>
      <c r="I389" s="6">
        <v>963348</v>
      </c>
    </row>
    <row r="390" spans="1:9" x14ac:dyDescent="0.2">
      <c r="A390" s="169">
        <v>2315</v>
      </c>
      <c r="B390" s="131" t="s">
        <v>199</v>
      </c>
      <c r="C390" s="47">
        <v>3233</v>
      </c>
      <c r="D390" s="13">
        <v>105514</v>
      </c>
      <c r="E390" s="10">
        <v>18833</v>
      </c>
      <c r="F390" s="10">
        <v>42029</v>
      </c>
      <c r="G390" s="10">
        <v>1055</v>
      </c>
      <c r="H390" s="10">
        <v>152</v>
      </c>
      <c r="I390" s="17">
        <v>167583</v>
      </c>
    </row>
    <row r="391" spans="1:9" x14ac:dyDescent="0.2">
      <c r="A391" s="170">
        <v>2315</v>
      </c>
      <c r="B391" s="132" t="s">
        <v>200</v>
      </c>
      <c r="C391" s="46"/>
      <c r="D391" s="4">
        <v>105514</v>
      </c>
      <c r="E391" s="5">
        <v>18833</v>
      </c>
      <c r="F391" s="5">
        <v>42029</v>
      </c>
      <c r="G391" s="5">
        <v>1055</v>
      </c>
      <c r="H391" s="5">
        <v>152</v>
      </c>
      <c r="I391" s="6">
        <v>167583</v>
      </c>
    </row>
    <row r="392" spans="1:9" x14ac:dyDescent="0.2">
      <c r="A392" s="169">
        <v>2494</v>
      </c>
      <c r="B392" s="131" t="s">
        <v>201</v>
      </c>
      <c r="C392" s="47">
        <v>3113</v>
      </c>
      <c r="D392" s="13">
        <v>1813192</v>
      </c>
      <c r="E392" s="10">
        <v>-69167</v>
      </c>
      <c r="F392" s="10">
        <v>605130</v>
      </c>
      <c r="G392" s="10">
        <v>18132</v>
      </c>
      <c r="H392" s="10">
        <v>13588</v>
      </c>
      <c r="I392" s="17">
        <v>2380875</v>
      </c>
    </row>
    <row r="393" spans="1:9" x14ac:dyDescent="0.2">
      <c r="A393" s="169">
        <v>2494</v>
      </c>
      <c r="B393" s="131" t="s">
        <v>201</v>
      </c>
      <c r="C393" s="47">
        <v>3143</v>
      </c>
      <c r="D393" s="13">
        <v>85465</v>
      </c>
      <c r="E393" s="10">
        <v>0</v>
      </c>
      <c r="F393" s="10">
        <v>28887</v>
      </c>
      <c r="G393" s="10">
        <v>855</v>
      </c>
      <c r="H393" s="10">
        <v>192</v>
      </c>
      <c r="I393" s="17">
        <v>115399</v>
      </c>
    </row>
    <row r="394" spans="1:9" x14ac:dyDescent="0.2">
      <c r="A394" s="170">
        <v>2494</v>
      </c>
      <c r="B394" s="132" t="s">
        <v>202</v>
      </c>
      <c r="C394" s="46"/>
      <c r="D394" s="4">
        <v>1898657</v>
      </c>
      <c r="E394" s="5">
        <v>-69167</v>
      </c>
      <c r="F394" s="5">
        <v>634017</v>
      </c>
      <c r="G394" s="5">
        <v>18987</v>
      </c>
      <c r="H394" s="5">
        <v>13780</v>
      </c>
      <c r="I394" s="6">
        <v>2496274</v>
      </c>
    </row>
    <row r="395" spans="1:9" x14ac:dyDescent="0.2">
      <c r="A395" s="169">
        <v>2301</v>
      </c>
      <c r="B395" s="131" t="s">
        <v>203</v>
      </c>
      <c r="C395" s="47">
        <v>3231</v>
      </c>
      <c r="D395" s="13">
        <v>317771</v>
      </c>
      <c r="E395" s="10">
        <v>0</v>
      </c>
      <c r="F395" s="10">
        <v>107407</v>
      </c>
      <c r="G395" s="10">
        <v>3178</v>
      </c>
      <c r="H395" s="10">
        <v>162</v>
      </c>
      <c r="I395" s="17">
        <v>428518</v>
      </c>
    </row>
    <row r="396" spans="1:9" x14ac:dyDescent="0.2">
      <c r="A396" s="170">
        <v>2301</v>
      </c>
      <c r="B396" s="132" t="s">
        <v>204</v>
      </c>
      <c r="C396" s="46"/>
      <c r="D396" s="4">
        <v>317771</v>
      </c>
      <c r="E396" s="5">
        <v>0</v>
      </c>
      <c r="F396" s="5">
        <v>107407</v>
      </c>
      <c r="G396" s="5">
        <v>3178</v>
      </c>
      <c r="H396" s="5">
        <v>162</v>
      </c>
      <c r="I396" s="6">
        <v>428518</v>
      </c>
    </row>
    <row r="397" spans="1:9" x14ac:dyDescent="0.2">
      <c r="A397" s="169">
        <v>2497</v>
      </c>
      <c r="B397" s="131" t="s">
        <v>205</v>
      </c>
      <c r="C397" s="47">
        <v>3111</v>
      </c>
      <c r="D397" s="13">
        <v>374719</v>
      </c>
      <c r="E397" s="10">
        <v>22500</v>
      </c>
      <c r="F397" s="10">
        <v>134260</v>
      </c>
      <c r="G397" s="10">
        <v>3747</v>
      </c>
      <c r="H397" s="10">
        <v>574</v>
      </c>
      <c r="I397" s="17">
        <v>535800</v>
      </c>
    </row>
    <row r="398" spans="1:9" x14ac:dyDescent="0.2">
      <c r="A398" s="169">
        <v>2497</v>
      </c>
      <c r="B398" s="131" t="s">
        <v>205</v>
      </c>
      <c r="C398" s="47">
        <v>3113</v>
      </c>
      <c r="D398" s="13">
        <v>1663444</v>
      </c>
      <c r="E398" s="10">
        <v>25833</v>
      </c>
      <c r="F398" s="10">
        <v>570976</v>
      </c>
      <c r="G398" s="10">
        <v>16635</v>
      </c>
      <c r="H398" s="10">
        <v>10547</v>
      </c>
      <c r="I398" s="17">
        <v>2287435</v>
      </c>
    </row>
    <row r="399" spans="1:9" x14ac:dyDescent="0.2">
      <c r="A399" s="169">
        <v>2497</v>
      </c>
      <c r="B399" s="131" t="s">
        <v>205</v>
      </c>
      <c r="C399" s="47">
        <v>3141</v>
      </c>
      <c r="D399" s="13">
        <v>119942</v>
      </c>
      <c r="E399" s="10">
        <v>17500</v>
      </c>
      <c r="F399" s="10">
        <v>46455</v>
      </c>
      <c r="G399" s="10">
        <v>1199</v>
      </c>
      <c r="H399" s="10">
        <v>1678</v>
      </c>
      <c r="I399" s="17">
        <v>186774</v>
      </c>
    </row>
    <row r="400" spans="1:9" x14ac:dyDescent="0.2">
      <c r="A400" s="169">
        <v>2497</v>
      </c>
      <c r="B400" s="131" t="s">
        <v>205</v>
      </c>
      <c r="C400" s="47">
        <v>3143</v>
      </c>
      <c r="D400" s="13">
        <v>74769</v>
      </c>
      <c r="E400" s="10">
        <v>20417</v>
      </c>
      <c r="F400" s="10">
        <v>32173</v>
      </c>
      <c r="G400" s="10">
        <v>748</v>
      </c>
      <c r="H400" s="10">
        <v>216</v>
      </c>
      <c r="I400" s="17">
        <v>128323</v>
      </c>
    </row>
    <row r="401" spans="1:9" x14ac:dyDescent="0.2">
      <c r="A401" s="170">
        <v>2497</v>
      </c>
      <c r="B401" s="132" t="s">
        <v>206</v>
      </c>
      <c r="C401" s="46"/>
      <c r="D401" s="4">
        <v>2232874</v>
      </c>
      <c r="E401" s="5">
        <v>86250</v>
      </c>
      <c r="F401" s="5">
        <v>783864</v>
      </c>
      <c r="G401" s="5">
        <v>22329</v>
      </c>
      <c r="H401" s="5">
        <v>13015</v>
      </c>
      <c r="I401" s="6">
        <v>3138332</v>
      </c>
    </row>
    <row r="402" spans="1:9" x14ac:dyDescent="0.2">
      <c r="A402" s="169">
        <v>2446</v>
      </c>
      <c r="B402" s="131" t="s">
        <v>207</v>
      </c>
      <c r="C402" s="47">
        <v>3111</v>
      </c>
      <c r="D402" s="13">
        <v>188979</v>
      </c>
      <c r="E402" s="10">
        <v>833</v>
      </c>
      <c r="F402" s="10">
        <v>64157</v>
      </c>
      <c r="G402" s="10">
        <v>1890</v>
      </c>
      <c r="H402" s="10">
        <v>280</v>
      </c>
      <c r="I402" s="17">
        <v>256139</v>
      </c>
    </row>
    <row r="403" spans="1:9" x14ac:dyDescent="0.2">
      <c r="A403" s="169">
        <v>2446</v>
      </c>
      <c r="B403" s="131" t="s">
        <v>207</v>
      </c>
      <c r="C403" s="47">
        <v>3117</v>
      </c>
      <c r="D403" s="13">
        <v>436272</v>
      </c>
      <c r="E403" s="10">
        <v>833</v>
      </c>
      <c r="F403" s="10">
        <v>147741</v>
      </c>
      <c r="G403" s="10">
        <v>4363</v>
      </c>
      <c r="H403" s="10">
        <v>2669</v>
      </c>
      <c r="I403" s="17">
        <v>591878</v>
      </c>
    </row>
    <row r="404" spans="1:9" x14ac:dyDescent="0.2">
      <c r="A404" s="169">
        <v>2446</v>
      </c>
      <c r="B404" s="131" t="s">
        <v>207</v>
      </c>
      <c r="C404" s="47">
        <v>3141</v>
      </c>
      <c r="D404" s="13">
        <v>138569</v>
      </c>
      <c r="E404" s="10">
        <v>-2500</v>
      </c>
      <c r="F404" s="10">
        <v>45991</v>
      </c>
      <c r="G404" s="10">
        <v>1385</v>
      </c>
      <c r="H404" s="10">
        <v>927</v>
      </c>
      <c r="I404" s="17">
        <v>184372</v>
      </c>
    </row>
    <row r="405" spans="1:9" x14ac:dyDescent="0.2">
      <c r="A405" s="169">
        <v>2446</v>
      </c>
      <c r="B405" s="131" t="s">
        <v>207</v>
      </c>
      <c r="C405" s="47">
        <v>3143</v>
      </c>
      <c r="D405" s="13">
        <v>58197</v>
      </c>
      <c r="E405" s="10">
        <v>0</v>
      </c>
      <c r="F405" s="10">
        <v>19670</v>
      </c>
      <c r="G405" s="10">
        <v>582</v>
      </c>
      <c r="H405" s="10">
        <v>105</v>
      </c>
      <c r="I405" s="17">
        <v>78554</v>
      </c>
    </row>
    <row r="406" spans="1:9" ht="13.5" thickBot="1" x14ac:dyDescent="0.25">
      <c r="A406" s="236">
        <v>2446</v>
      </c>
      <c r="B406" s="237" t="s">
        <v>208</v>
      </c>
      <c r="C406" s="48"/>
      <c r="D406" s="7">
        <v>822017</v>
      </c>
      <c r="E406" s="8">
        <v>-834</v>
      </c>
      <c r="F406" s="8">
        <v>277559</v>
      </c>
      <c r="G406" s="8">
        <v>8220</v>
      </c>
      <c r="H406" s="8">
        <v>3981</v>
      </c>
      <c r="I406" s="9">
        <v>1110943</v>
      </c>
    </row>
    <row r="407" spans="1:9" ht="13.5" thickBot="1" x14ac:dyDescent="0.25">
      <c r="A407" s="209"/>
      <c r="B407" s="239" t="s">
        <v>226</v>
      </c>
      <c r="C407" s="210"/>
      <c r="D407" s="240">
        <v>19969602</v>
      </c>
      <c r="E407" s="241">
        <v>178797</v>
      </c>
      <c r="F407" s="241">
        <v>6812702</v>
      </c>
      <c r="G407" s="241">
        <v>199703</v>
      </c>
      <c r="H407" s="241">
        <v>107540</v>
      </c>
      <c r="I407" s="99">
        <v>27268344</v>
      </c>
    </row>
    <row r="408" spans="1:9" x14ac:dyDescent="0.2">
      <c r="A408" s="207">
        <v>3454</v>
      </c>
      <c r="B408" s="238" t="s">
        <v>233</v>
      </c>
      <c r="C408" s="52">
        <v>3233</v>
      </c>
      <c r="D408" s="63">
        <v>374555</v>
      </c>
      <c r="E408" s="33">
        <v>0</v>
      </c>
      <c r="F408" s="33">
        <v>126600</v>
      </c>
      <c r="G408" s="33">
        <v>3746</v>
      </c>
      <c r="H408" s="33">
        <v>983</v>
      </c>
      <c r="I408" s="34">
        <v>505884</v>
      </c>
    </row>
    <row r="409" spans="1:9" x14ac:dyDescent="0.2">
      <c r="A409" s="172">
        <v>3454</v>
      </c>
      <c r="B409" s="134" t="s">
        <v>234</v>
      </c>
      <c r="C409" s="23"/>
      <c r="D409" s="101">
        <v>374555</v>
      </c>
      <c r="E409" s="102">
        <v>0</v>
      </c>
      <c r="F409" s="102">
        <v>126600</v>
      </c>
      <c r="G409" s="102">
        <v>3746</v>
      </c>
      <c r="H409" s="102">
        <v>983</v>
      </c>
      <c r="I409" s="103">
        <v>505884</v>
      </c>
    </row>
    <row r="410" spans="1:9" x14ac:dyDescent="0.2">
      <c r="A410" s="173">
        <v>3470</v>
      </c>
      <c r="B410" s="135" t="s">
        <v>235</v>
      </c>
      <c r="C410" s="20">
        <v>3111</v>
      </c>
      <c r="D410" s="56">
        <v>301706</v>
      </c>
      <c r="E410" s="25">
        <v>4000</v>
      </c>
      <c r="F410" s="25">
        <v>103329</v>
      </c>
      <c r="G410" s="25">
        <v>3017</v>
      </c>
      <c r="H410" s="25">
        <v>0</v>
      </c>
      <c r="I410" s="104">
        <v>412052</v>
      </c>
    </row>
    <row r="411" spans="1:9" x14ac:dyDescent="0.2">
      <c r="A411" s="173">
        <v>3470</v>
      </c>
      <c r="B411" s="135" t="s">
        <v>235</v>
      </c>
      <c r="C411" s="20">
        <v>3141</v>
      </c>
      <c r="D411" s="56">
        <v>42990</v>
      </c>
      <c r="E411" s="25">
        <v>0</v>
      </c>
      <c r="F411" s="25">
        <v>14531</v>
      </c>
      <c r="G411" s="25">
        <v>430</v>
      </c>
      <c r="H411" s="25">
        <v>269</v>
      </c>
      <c r="I411" s="104">
        <v>58220</v>
      </c>
    </row>
    <row r="412" spans="1:9" x14ac:dyDescent="0.2">
      <c r="A412" s="172">
        <v>3470</v>
      </c>
      <c r="B412" s="136" t="s">
        <v>236</v>
      </c>
      <c r="C412" s="23"/>
      <c r="D412" s="101">
        <v>344696</v>
      </c>
      <c r="E412" s="102">
        <v>4000</v>
      </c>
      <c r="F412" s="102">
        <v>117860</v>
      </c>
      <c r="G412" s="102">
        <v>3447</v>
      </c>
      <c r="H412" s="102">
        <v>269</v>
      </c>
      <c r="I412" s="103">
        <v>470272</v>
      </c>
    </row>
    <row r="413" spans="1:9" x14ac:dyDescent="0.2">
      <c r="A413" s="173">
        <v>3469</v>
      </c>
      <c r="B413" s="135" t="s">
        <v>237</v>
      </c>
      <c r="C413" s="20">
        <v>3111</v>
      </c>
      <c r="D413" s="56">
        <v>349643</v>
      </c>
      <c r="E413" s="25">
        <v>2084</v>
      </c>
      <c r="F413" s="25">
        <v>118884</v>
      </c>
      <c r="G413" s="25">
        <v>3496</v>
      </c>
      <c r="H413" s="25">
        <v>0</v>
      </c>
      <c r="I413" s="104">
        <v>474107</v>
      </c>
    </row>
    <row r="414" spans="1:9" x14ac:dyDescent="0.2">
      <c r="A414" s="173">
        <v>3469</v>
      </c>
      <c r="B414" s="135" t="s">
        <v>237</v>
      </c>
      <c r="C414" s="20">
        <v>3141</v>
      </c>
      <c r="D414" s="56">
        <v>50268</v>
      </c>
      <c r="E414" s="25">
        <v>0</v>
      </c>
      <c r="F414" s="25">
        <v>16990</v>
      </c>
      <c r="G414" s="25">
        <v>503</v>
      </c>
      <c r="H414" s="25">
        <v>360</v>
      </c>
      <c r="I414" s="104">
        <v>68121</v>
      </c>
    </row>
    <row r="415" spans="1:9" x14ac:dyDescent="0.2">
      <c r="A415" s="172">
        <v>3469</v>
      </c>
      <c r="B415" s="136" t="s">
        <v>238</v>
      </c>
      <c r="C415" s="21"/>
      <c r="D415" s="101">
        <v>399911</v>
      </c>
      <c r="E415" s="102">
        <v>2084</v>
      </c>
      <c r="F415" s="102">
        <v>135874</v>
      </c>
      <c r="G415" s="102">
        <v>3999</v>
      </c>
      <c r="H415" s="102">
        <v>360</v>
      </c>
      <c r="I415" s="103">
        <v>542228</v>
      </c>
    </row>
    <row r="416" spans="1:9" x14ac:dyDescent="0.2">
      <c r="A416" s="174">
        <v>3462</v>
      </c>
      <c r="B416" s="135" t="s">
        <v>239</v>
      </c>
      <c r="C416" s="22">
        <v>3111</v>
      </c>
      <c r="D416" s="56">
        <v>274840</v>
      </c>
      <c r="E416" s="25">
        <v>23589</v>
      </c>
      <c r="F416" s="25">
        <v>100869</v>
      </c>
      <c r="G416" s="25">
        <v>2748</v>
      </c>
      <c r="H416" s="25">
        <v>0</v>
      </c>
      <c r="I416" s="104">
        <v>402046</v>
      </c>
    </row>
    <row r="417" spans="1:9" x14ac:dyDescent="0.2">
      <c r="A417" s="175">
        <v>3462</v>
      </c>
      <c r="B417" s="135" t="s">
        <v>239</v>
      </c>
      <c r="C417" s="20">
        <v>3141</v>
      </c>
      <c r="D417" s="56">
        <v>49571</v>
      </c>
      <c r="E417" s="25">
        <v>0</v>
      </c>
      <c r="F417" s="25">
        <v>16756</v>
      </c>
      <c r="G417" s="25">
        <v>496</v>
      </c>
      <c r="H417" s="25">
        <v>286</v>
      </c>
      <c r="I417" s="104">
        <v>67109</v>
      </c>
    </row>
    <row r="418" spans="1:9" x14ac:dyDescent="0.2">
      <c r="A418" s="172">
        <v>3462</v>
      </c>
      <c r="B418" s="136" t="s">
        <v>240</v>
      </c>
      <c r="C418" s="23"/>
      <c r="D418" s="105">
        <v>324411</v>
      </c>
      <c r="E418" s="106">
        <v>23589</v>
      </c>
      <c r="F418" s="106">
        <v>117625</v>
      </c>
      <c r="G418" s="106">
        <v>3244</v>
      </c>
      <c r="H418" s="106">
        <v>286</v>
      </c>
      <c r="I418" s="107">
        <v>469155</v>
      </c>
    </row>
    <row r="419" spans="1:9" x14ac:dyDescent="0.2">
      <c r="A419" s="173">
        <v>3464</v>
      </c>
      <c r="B419" s="135" t="s">
        <v>241</v>
      </c>
      <c r="C419" s="22">
        <v>3111</v>
      </c>
      <c r="D419" s="56">
        <v>443301</v>
      </c>
      <c r="E419" s="25">
        <v>-734</v>
      </c>
      <c r="F419" s="25">
        <v>149587</v>
      </c>
      <c r="G419" s="25">
        <v>4434</v>
      </c>
      <c r="H419" s="25">
        <v>0</v>
      </c>
      <c r="I419" s="104">
        <v>596588</v>
      </c>
    </row>
    <row r="420" spans="1:9" x14ac:dyDescent="0.2">
      <c r="A420" s="174">
        <v>3464</v>
      </c>
      <c r="B420" s="135" t="s">
        <v>241</v>
      </c>
      <c r="C420" s="22">
        <v>3141</v>
      </c>
      <c r="D420" s="56">
        <v>59020</v>
      </c>
      <c r="E420" s="25">
        <v>-4167</v>
      </c>
      <c r="F420" s="25">
        <v>18541</v>
      </c>
      <c r="G420" s="25">
        <v>590</v>
      </c>
      <c r="H420" s="25">
        <v>364</v>
      </c>
      <c r="I420" s="104">
        <v>74348</v>
      </c>
    </row>
    <row r="421" spans="1:9" x14ac:dyDescent="0.2">
      <c r="A421" s="172">
        <v>3464</v>
      </c>
      <c r="B421" s="136" t="s">
        <v>242</v>
      </c>
      <c r="C421" s="21"/>
      <c r="D421" s="105">
        <v>502321</v>
      </c>
      <c r="E421" s="106">
        <v>-4901</v>
      </c>
      <c r="F421" s="106">
        <v>168128</v>
      </c>
      <c r="G421" s="106">
        <v>5024</v>
      </c>
      <c r="H421" s="106">
        <v>364</v>
      </c>
      <c r="I421" s="107">
        <v>670936</v>
      </c>
    </row>
    <row r="422" spans="1:9" x14ac:dyDescent="0.2">
      <c r="A422" s="174">
        <v>3453</v>
      </c>
      <c r="B422" s="137" t="s">
        <v>243</v>
      </c>
      <c r="C422" s="22">
        <v>3111</v>
      </c>
      <c r="D422" s="56">
        <v>308150</v>
      </c>
      <c r="E422" s="25">
        <v>-56067</v>
      </c>
      <c r="F422" s="25">
        <v>63707</v>
      </c>
      <c r="G422" s="25">
        <v>3082</v>
      </c>
      <c r="H422" s="25">
        <v>0</v>
      </c>
      <c r="I422" s="104">
        <v>318872</v>
      </c>
    </row>
    <row r="423" spans="1:9" x14ac:dyDescent="0.2">
      <c r="A423" s="174">
        <v>3453</v>
      </c>
      <c r="B423" s="137" t="s">
        <v>243</v>
      </c>
      <c r="C423" s="20">
        <v>3141</v>
      </c>
      <c r="D423" s="56">
        <v>44672</v>
      </c>
      <c r="E423" s="25">
        <v>0</v>
      </c>
      <c r="F423" s="25">
        <v>15100</v>
      </c>
      <c r="G423" s="25">
        <v>447</v>
      </c>
      <c r="H423" s="25">
        <v>273</v>
      </c>
      <c r="I423" s="104">
        <v>60492</v>
      </c>
    </row>
    <row r="424" spans="1:9" x14ac:dyDescent="0.2">
      <c r="A424" s="172">
        <v>3453</v>
      </c>
      <c r="B424" s="138" t="s">
        <v>244</v>
      </c>
      <c r="C424" s="23"/>
      <c r="D424" s="101">
        <v>352822</v>
      </c>
      <c r="E424" s="102">
        <v>-56067</v>
      </c>
      <c r="F424" s="102">
        <v>78807</v>
      </c>
      <c r="G424" s="102">
        <v>3529</v>
      </c>
      <c r="H424" s="102">
        <v>273</v>
      </c>
      <c r="I424" s="103">
        <v>379364</v>
      </c>
    </row>
    <row r="425" spans="1:9" x14ac:dyDescent="0.2">
      <c r="A425" s="173">
        <v>3471</v>
      </c>
      <c r="B425" s="135" t="s">
        <v>245</v>
      </c>
      <c r="C425" s="20">
        <v>3111</v>
      </c>
      <c r="D425" s="56">
        <v>409739</v>
      </c>
      <c r="E425" s="25">
        <v>0</v>
      </c>
      <c r="F425" s="25">
        <v>138491</v>
      </c>
      <c r="G425" s="25">
        <v>4098</v>
      </c>
      <c r="H425" s="25">
        <v>0</v>
      </c>
      <c r="I425" s="104">
        <v>552328</v>
      </c>
    </row>
    <row r="426" spans="1:9" x14ac:dyDescent="0.2">
      <c r="A426" s="173">
        <v>3471</v>
      </c>
      <c r="B426" s="135" t="s">
        <v>245</v>
      </c>
      <c r="C426" s="20">
        <v>3141</v>
      </c>
      <c r="D426" s="56">
        <v>57394</v>
      </c>
      <c r="E426" s="25">
        <v>0</v>
      </c>
      <c r="F426" s="25">
        <v>19400</v>
      </c>
      <c r="G426" s="25">
        <v>574</v>
      </c>
      <c r="H426" s="25">
        <v>395</v>
      </c>
      <c r="I426" s="104">
        <v>77763</v>
      </c>
    </row>
    <row r="427" spans="1:9" x14ac:dyDescent="0.2">
      <c r="A427" s="172">
        <v>3471</v>
      </c>
      <c r="B427" s="136" t="s">
        <v>246</v>
      </c>
      <c r="C427" s="23"/>
      <c r="D427" s="101">
        <v>467133</v>
      </c>
      <c r="E427" s="102">
        <v>0</v>
      </c>
      <c r="F427" s="102">
        <v>157891</v>
      </c>
      <c r="G427" s="102">
        <v>4672</v>
      </c>
      <c r="H427" s="102">
        <v>395</v>
      </c>
      <c r="I427" s="103">
        <v>630091</v>
      </c>
    </row>
    <row r="428" spans="1:9" x14ac:dyDescent="0.2">
      <c r="A428" s="173">
        <v>3472</v>
      </c>
      <c r="B428" s="135" t="s">
        <v>247</v>
      </c>
      <c r="C428" s="20">
        <v>3111</v>
      </c>
      <c r="D428" s="56">
        <v>334523</v>
      </c>
      <c r="E428" s="25">
        <v>0</v>
      </c>
      <c r="F428" s="25">
        <v>113069</v>
      </c>
      <c r="G428" s="25">
        <v>3346</v>
      </c>
      <c r="H428" s="25">
        <v>2250</v>
      </c>
      <c r="I428" s="104">
        <v>453188</v>
      </c>
    </row>
    <row r="429" spans="1:9" x14ac:dyDescent="0.2">
      <c r="A429" s="173">
        <v>3472</v>
      </c>
      <c r="B429" s="135" t="s">
        <v>247</v>
      </c>
      <c r="C429" s="20">
        <v>3141</v>
      </c>
      <c r="D429" s="56">
        <v>41119</v>
      </c>
      <c r="E429" s="25">
        <v>0</v>
      </c>
      <c r="F429" s="25">
        <v>13898</v>
      </c>
      <c r="G429" s="25">
        <v>412</v>
      </c>
      <c r="H429" s="25">
        <v>230</v>
      </c>
      <c r="I429" s="104">
        <v>55659</v>
      </c>
    </row>
    <row r="430" spans="1:9" x14ac:dyDescent="0.2">
      <c r="A430" s="172">
        <v>3472</v>
      </c>
      <c r="B430" s="136" t="s">
        <v>248</v>
      </c>
      <c r="C430" s="21"/>
      <c r="D430" s="101">
        <v>375642</v>
      </c>
      <c r="E430" s="102">
        <v>0</v>
      </c>
      <c r="F430" s="102">
        <v>126967</v>
      </c>
      <c r="G430" s="102">
        <v>3758</v>
      </c>
      <c r="H430" s="102">
        <v>2480</v>
      </c>
      <c r="I430" s="103">
        <v>508847</v>
      </c>
    </row>
    <row r="431" spans="1:9" x14ac:dyDescent="0.2">
      <c r="A431" s="174">
        <v>3467</v>
      </c>
      <c r="B431" s="135" t="s">
        <v>249</v>
      </c>
      <c r="C431" s="22">
        <v>3111</v>
      </c>
      <c r="D431" s="56">
        <v>533214</v>
      </c>
      <c r="E431" s="25">
        <v>0</v>
      </c>
      <c r="F431" s="25">
        <v>180226</v>
      </c>
      <c r="G431" s="25">
        <v>5332</v>
      </c>
      <c r="H431" s="25">
        <v>0</v>
      </c>
      <c r="I431" s="104">
        <v>718772</v>
      </c>
    </row>
    <row r="432" spans="1:9" x14ac:dyDescent="0.2">
      <c r="A432" s="175">
        <v>3467</v>
      </c>
      <c r="B432" s="135" t="s">
        <v>250</v>
      </c>
      <c r="C432" s="20">
        <v>3141</v>
      </c>
      <c r="D432" s="56">
        <v>73108</v>
      </c>
      <c r="E432" s="25">
        <v>0</v>
      </c>
      <c r="F432" s="25">
        <v>24710</v>
      </c>
      <c r="G432" s="25">
        <v>731</v>
      </c>
      <c r="H432" s="25">
        <v>475</v>
      </c>
      <c r="I432" s="104">
        <v>99024</v>
      </c>
    </row>
    <row r="433" spans="1:9" x14ac:dyDescent="0.2">
      <c r="A433" s="176">
        <v>3467</v>
      </c>
      <c r="B433" s="138" t="s">
        <v>251</v>
      </c>
      <c r="C433" s="49"/>
      <c r="D433" s="101">
        <v>606322</v>
      </c>
      <c r="E433" s="102">
        <v>0</v>
      </c>
      <c r="F433" s="102">
        <v>204936</v>
      </c>
      <c r="G433" s="102">
        <v>6063</v>
      </c>
      <c r="H433" s="102">
        <v>475</v>
      </c>
      <c r="I433" s="103">
        <v>817796</v>
      </c>
    </row>
    <row r="434" spans="1:9" x14ac:dyDescent="0.2">
      <c r="A434" s="174">
        <v>3461</v>
      </c>
      <c r="B434" s="135" t="s">
        <v>252</v>
      </c>
      <c r="C434" s="22">
        <v>3111</v>
      </c>
      <c r="D434" s="56">
        <v>658134</v>
      </c>
      <c r="E434" s="25">
        <v>0</v>
      </c>
      <c r="F434" s="25">
        <v>222450</v>
      </c>
      <c r="G434" s="25">
        <v>6581</v>
      </c>
      <c r="H434" s="25">
        <v>2750</v>
      </c>
      <c r="I434" s="104">
        <v>889915</v>
      </c>
    </row>
    <row r="435" spans="1:9" x14ac:dyDescent="0.2">
      <c r="A435" s="173">
        <v>3461</v>
      </c>
      <c r="B435" s="135" t="s">
        <v>252</v>
      </c>
      <c r="C435" s="20">
        <v>3141</v>
      </c>
      <c r="D435" s="56">
        <v>79073</v>
      </c>
      <c r="E435" s="25">
        <v>0</v>
      </c>
      <c r="F435" s="25">
        <v>26727</v>
      </c>
      <c r="G435" s="25">
        <v>791</v>
      </c>
      <c r="H435" s="25">
        <v>442</v>
      </c>
      <c r="I435" s="104">
        <v>107033</v>
      </c>
    </row>
    <row r="436" spans="1:9" x14ac:dyDescent="0.2">
      <c r="A436" s="172">
        <v>3461</v>
      </c>
      <c r="B436" s="136" t="s">
        <v>253</v>
      </c>
      <c r="C436" s="23"/>
      <c r="D436" s="101">
        <v>737207</v>
      </c>
      <c r="E436" s="102">
        <v>0</v>
      </c>
      <c r="F436" s="102">
        <v>249177</v>
      </c>
      <c r="G436" s="102">
        <v>7372</v>
      </c>
      <c r="H436" s="102">
        <v>3192</v>
      </c>
      <c r="I436" s="103">
        <v>996948</v>
      </c>
    </row>
    <row r="437" spans="1:9" x14ac:dyDescent="0.2">
      <c r="A437" s="174">
        <v>3468</v>
      </c>
      <c r="B437" s="135" t="s">
        <v>254</v>
      </c>
      <c r="C437" s="22">
        <v>3111</v>
      </c>
      <c r="D437" s="56">
        <v>401111</v>
      </c>
      <c r="E437" s="25">
        <v>1667</v>
      </c>
      <c r="F437" s="25">
        <v>136139</v>
      </c>
      <c r="G437" s="25">
        <v>4012</v>
      </c>
      <c r="H437" s="25">
        <v>3625</v>
      </c>
      <c r="I437" s="104">
        <v>546554</v>
      </c>
    </row>
    <row r="438" spans="1:9" x14ac:dyDescent="0.2">
      <c r="A438" s="173">
        <v>3468</v>
      </c>
      <c r="B438" s="135" t="s">
        <v>255</v>
      </c>
      <c r="C438" s="20">
        <v>3141</v>
      </c>
      <c r="D438" s="56">
        <v>56852</v>
      </c>
      <c r="E438" s="25">
        <v>0</v>
      </c>
      <c r="F438" s="25">
        <v>19216</v>
      </c>
      <c r="G438" s="25">
        <v>569</v>
      </c>
      <c r="H438" s="25">
        <v>330</v>
      </c>
      <c r="I438" s="104">
        <v>76967</v>
      </c>
    </row>
    <row r="439" spans="1:9" x14ac:dyDescent="0.2">
      <c r="A439" s="172">
        <v>3468</v>
      </c>
      <c r="B439" s="136" t="s">
        <v>256</v>
      </c>
      <c r="C439" s="23"/>
      <c r="D439" s="101">
        <v>457963</v>
      </c>
      <c r="E439" s="102">
        <v>1667</v>
      </c>
      <c r="F439" s="102">
        <v>155355</v>
      </c>
      <c r="G439" s="102">
        <v>4581</v>
      </c>
      <c r="H439" s="102">
        <v>3955</v>
      </c>
      <c r="I439" s="103">
        <v>623521</v>
      </c>
    </row>
    <row r="440" spans="1:9" x14ac:dyDescent="0.2">
      <c r="A440" s="174">
        <v>3465</v>
      </c>
      <c r="B440" s="135" t="s">
        <v>257</v>
      </c>
      <c r="C440" s="22">
        <v>3111</v>
      </c>
      <c r="D440" s="56">
        <v>413060</v>
      </c>
      <c r="E440" s="25">
        <v>1667</v>
      </c>
      <c r="F440" s="25">
        <v>140178</v>
      </c>
      <c r="G440" s="25">
        <v>4130</v>
      </c>
      <c r="H440" s="25">
        <v>0</v>
      </c>
      <c r="I440" s="104">
        <v>559035</v>
      </c>
    </row>
    <row r="441" spans="1:9" x14ac:dyDescent="0.2">
      <c r="A441" s="175">
        <v>3465</v>
      </c>
      <c r="B441" s="135" t="s">
        <v>257</v>
      </c>
      <c r="C441" s="20">
        <v>3141</v>
      </c>
      <c r="D441" s="56">
        <v>52889</v>
      </c>
      <c r="E441" s="25">
        <v>0</v>
      </c>
      <c r="F441" s="25">
        <v>17877</v>
      </c>
      <c r="G441" s="25">
        <v>529</v>
      </c>
      <c r="H441" s="25">
        <v>399</v>
      </c>
      <c r="I441" s="104">
        <v>71694</v>
      </c>
    </row>
    <row r="442" spans="1:9" x14ac:dyDescent="0.2">
      <c r="A442" s="172">
        <v>3465</v>
      </c>
      <c r="B442" s="136" t="s">
        <v>258</v>
      </c>
      <c r="C442" s="23"/>
      <c r="D442" s="101">
        <v>465949</v>
      </c>
      <c r="E442" s="102">
        <v>1667</v>
      </c>
      <c r="F442" s="102">
        <v>158055</v>
      </c>
      <c r="G442" s="102">
        <v>4659</v>
      </c>
      <c r="H442" s="102">
        <v>399</v>
      </c>
      <c r="I442" s="103">
        <v>630729</v>
      </c>
    </row>
    <row r="443" spans="1:9" x14ac:dyDescent="0.2">
      <c r="A443" s="173">
        <v>3473</v>
      </c>
      <c r="B443" s="135" t="s">
        <v>259</v>
      </c>
      <c r="C443" s="20">
        <v>3111</v>
      </c>
      <c r="D443" s="56">
        <v>485222</v>
      </c>
      <c r="E443" s="25">
        <v>0</v>
      </c>
      <c r="F443" s="25">
        <v>164005</v>
      </c>
      <c r="G443" s="25">
        <v>4852</v>
      </c>
      <c r="H443" s="25">
        <v>0</v>
      </c>
      <c r="I443" s="104">
        <v>654079</v>
      </c>
    </row>
    <row r="444" spans="1:9" x14ac:dyDescent="0.2">
      <c r="A444" s="173">
        <v>3473</v>
      </c>
      <c r="B444" s="135" t="s">
        <v>260</v>
      </c>
      <c r="C444" s="20">
        <v>3141</v>
      </c>
      <c r="D444" s="56">
        <v>59419</v>
      </c>
      <c r="E444" s="25">
        <v>6425</v>
      </c>
      <c r="F444" s="25">
        <v>22255</v>
      </c>
      <c r="G444" s="25">
        <v>594</v>
      </c>
      <c r="H444" s="25">
        <v>442</v>
      </c>
      <c r="I444" s="104">
        <v>89135</v>
      </c>
    </row>
    <row r="445" spans="1:9" x14ac:dyDescent="0.2">
      <c r="A445" s="172">
        <v>3473</v>
      </c>
      <c r="B445" s="136" t="s">
        <v>261</v>
      </c>
      <c r="C445" s="24"/>
      <c r="D445" s="101">
        <v>544641</v>
      </c>
      <c r="E445" s="102">
        <v>6425</v>
      </c>
      <c r="F445" s="102">
        <v>186260</v>
      </c>
      <c r="G445" s="102">
        <v>5446</v>
      </c>
      <c r="H445" s="102">
        <v>442</v>
      </c>
      <c r="I445" s="103">
        <v>743214</v>
      </c>
    </row>
    <row r="446" spans="1:9" x14ac:dyDescent="0.2">
      <c r="A446" s="173">
        <v>3474</v>
      </c>
      <c r="B446" s="135" t="s">
        <v>262</v>
      </c>
      <c r="C446" s="20">
        <v>3111</v>
      </c>
      <c r="D446" s="56">
        <v>379056</v>
      </c>
      <c r="E446" s="25">
        <v>3167</v>
      </c>
      <c r="F446" s="25">
        <v>129191</v>
      </c>
      <c r="G446" s="25">
        <v>3791</v>
      </c>
      <c r="H446" s="25">
        <v>0</v>
      </c>
      <c r="I446" s="104">
        <v>515205</v>
      </c>
    </row>
    <row r="447" spans="1:9" x14ac:dyDescent="0.2">
      <c r="A447" s="173">
        <v>3474</v>
      </c>
      <c r="B447" s="135" t="s">
        <v>263</v>
      </c>
      <c r="C447" s="20">
        <v>3141</v>
      </c>
      <c r="D447" s="56">
        <v>42003</v>
      </c>
      <c r="E447" s="25">
        <v>-1667</v>
      </c>
      <c r="F447" s="25">
        <v>13634</v>
      </c>
      <c r="G447" s="25">
        <v>420</v>
      </c>
      <c r="H447" s="25">
        <v>291</v>
      </c>
      <c r="I447" s="104">
        <v>54681</v>
      </c>
    </row>
    <row r="448" spans="1:9" x14ac:dyDescent="0.2">
      <c r="A448" s="172">
        <v>3474</v>
      </c>
      <c r="B448" s="136" t="s">
        <v>264</v>
      </c>
      <c r="C448" s="21"/>
      <c r="D448" s="101">
        <v>421059</v>
      </c>
      <c r="E448" s="102">
        <v>1500</v>
      </c>
      <c r="F448" s="102">
        <v>142825</v>
      </c>
      <c r="G448" s="102">
        <v>4211</v>
      </c>
      <c r="H448" s="102">
        <v>291</v>
      </c>
      <c r="I448" s="103">
        <v>569886</v>
      </c>
    </row>
    <row r="449" spans="1:9" x14ac:dyDescent="0.2">
      <c r="A449" s="174">
        <v>3466</v>
      </c>
      <c r="B449" s="135" t="s">
        <v>265</v>
      </c>
      <c r="C449" s="22">
        <v>3111</v>
      </c>
      <c r="D449" s="56">
        <v>404033</v>
      </c>
      <c r="E449" s="25">
        <v>217</v>
      </c>
      <c r="F449" s="25">
        <v>136637</v>
      </c>
      <c r="G449" s="25">
        <v>4041</v>
      </c>
      <c r="H449" s="25">
        <v>3375</v>
      </c>
      <c r="I449" s="104">
        <v>548303</v>
      </c>
    </row>
    <row r="450" spans="1:9" x14ac:dyDescent="0.2">
      <c r="A450" s="173">
        <v>3466</v>
      </c>
      <c r="B450" s="135" t="s">
        <v>265</v>
      </c>
      <c r="C450" s="20">
        <v>3141</v>
      </c>
      <c r="D450" s="56">
        <v>46906</v>
      </c>
      <c r="E450" s="25">
        <v>0</v>
      </c>
      <c r="F450" s="25">
        <v>15855</v>
      </c>
      <c r="G450" s="25">
        <v>469</v>
      </c>
      <c r="H450" s="25">
        <v>291</v>
      </c>
      <c r="I450" s="104">
        <v>63521</v>
      </c>
    </row>
    <row r="451" spans="1:9" x14ac:dyDescent="0.2">
      <c r="A451" s="172">
        <v>3466</v>
      </c>
      <c r="B451" s="136" t="s">
        <v>266</v>
      </c>
      <c r="C451" s="21"/>
      <c r="D451" s="101">
        <v>450939</v>
      </c>
      <c r="E451" s="102">
        <v>217</v>
      </c>
      <c r="F451" s="102">
        <v>152492</v>
      </c>
      <c r="G451" s="102">
        <v>4510</v>
      </c>
      <c r="H451" s="102">
        <v>3666</v>
      </c>
      <c r="I451" s="103">
        <v>611824</v>
      </c>
    </row>
    <row r="452" spans="1:9" x14ac:dyDescent="0.2">
      <c r="A452" s="173">
        <v>3407</v>
      </c>
      <c r="B452" s="135" t="s">
        <v>267</v>
      </c>
      <c r="C452" s="20">
        <v>3111</v>
      </c>
      <c r="D452" s="56">
        <v>761090</v>
      </c>
      <c r="E452" s="25">
        <v>0</v>
      </c>
      <c r="F452" s="25">
        <v>257248</v>
      </c>
      <c r="G452" s="25">
        <v>7611</v>
      </c>
      <c r="H452" s="25">
        <v>250</v>
      </c>
      <c r="I452" s="104">
        <v>1026199</v>
      </c>
    </row>
    <row r="453" spans="1:9" x14ac:dyDescent="0.2">
      <c r="A453" s="173">
        <v>3407</v>
      </c>
      <c r="B453" s="135" t="s">
        <v>267</v>
      </c>
      <c r="C453" s="20">
        <v>3141</v>
      </c>
      <c r="D453" s="56">
        <v>98948</v>
      </c>
      <c r="E453" s="25">
        <v>0</v>
      </c>
      <c r="F453" s="25">
        <v>33444</v>
      </c>
      <c r="G453" s="25">
        <v>990</v>
      </c>
      <c r="H453" s="25">
        <v>642</v>
      </c>
      <c r="I453" s="104">
        <v>134024</v>
      </c>
    </row>
    <row r="454" spans="1:9" x14ac:dyDescent="0.2">
      <c r="A454" s="172">
        <v>3407</v>
      </c>
      <c r="B454" s="136" t="s">
        <v>268</v>
      </c>
      <c r="C454" s="21"/>
      <c r="D454" s="101">
        <v>860038</v>
      </c>
      <c r="E454" s="102">
        <v>0</v>
      </c>
      <c r="F454" s="102">
        <v>290692</v>
      </c>
      <c r="G454" s="102">
        <v>8601</v>
      </c>
      <c r="H454" s="102">
        <v>892</v>
      </c>
      <c r="I454" s="103">
        <v>1160223</v>
      </c>
    </row>
    <row r="455" spans="1:9" x14ac:dyDescent="0.2">
      <c r="A455" s="174">
        <v>3463</v>
      </c>
      <c r="B455" s="135" t="s">
        <v>269</v>
      </c>
      <c r="C455" s="22">
        <v>3111</v>
      </c>
      <c r="D455" s="56">
        <v>500261</v>
      </c>
      <c r="E455" s="25">
        <v>5834</v>
      </c>
      <c r="F455" s="25">
        <v>171060</v>
      </c>
      <c r="G455" s="25">
        <v>5002</v>
      </c>
      <c r="H455" s="25">
        <v>1500</v>
      </c>
      <c r="I455" s="104">
        <v>683657</v>
      </c>
    </row>
    <row r="456" spans="1:9" x14ac:dyDescent="0.2">
      <c r="A456" s="173">
        <v>3463</v>
      </c>
      <c r="B456" s="135" t="s">
        <v>269</v>
      </c>
      <c r="C456" s="20">
        <v>3141</v>
      </c>
      <c r="D456" s="56">
        <v>62454</v>
      </c>
      <c r="E456" s="25">
        <v>417</v>
      </c>
      <c r="F456" s="25">
        <v>21251</v>
      </c>
      <c r="G456" s="25">
        <v>625</v>
      </c>
      <c r="H456" s="25">
        <v>390</v>
      </c>
      <c r="I456" s="104">
        <v>85137</v>
      </c>
    </row>
    <row r="457" spans="1:9" x14ac:dyDescent="0.2">
      <c r="A457" s="172">
        <v>3463</v>
      </c>
      <c r="B457" s="136" t="s">
        <v>270</v>
      </c>
      <c r="C457" s="21"/>
      <c r="D457" s="101">
        <v>562715</v>
      </c>
      <c r="E457" s="102">
        <v>6251</v>
      </c>
      <c r="F457" s="102">
        <v>192311</v>
      </c>
      <c r="G457" s="102">
        <v>5627</v>
      </c>
      <c r="H457" s="102">
        <v>1890</v>
      </c>
      <c r="I457" s="103">
        <v>768794</v>
      </c>
    </row>
    <row r="458" spans="1:9" x14ac:dyDescent="0.2">
      <c r="A458" s="175">
        <v>3460</v>
      </c>
      <c r="B458" s="135" t="s">
        <v>271</v>
      </c>
      <c r="C458" s="22">
        <v>3111</v>
      </c>
      <c r="D458" s="56">
        <v>428484</v>
      </c>
      <c r="E458" s="25">
        <v>0</v>
      </c>
      <c r="F458" s="25">
        <v>144827</v>
      </c>
      <c r="G458" s="25">
        <v>4284</v>
      </c>
      <c r="H458" s="25">
        <v>0</v>
      </c>
      <c r="I458" s="104">
        <v>577595</v>
      </c>
    </row>
    <row r="459" spans="1:9" x14ac:dyDescent="0.2">
      <c r="A459" s="175">
        <v>3460</v>
      </c>
      <c r="B459" s="135" t="s">
        <v>271</v>
      </c>
      <c r="C459" s="22">
        <v>3141</v>
      </c>
      <c r="D459" s="56">
        <v>78790</v>
      </c>
      <c r="E459" s="25">
        <v>0</v>
      </c>
      <c r="F459" s="25">
        <v>26631</v>
      </c>
      <c r="G459" s="25">
        <v>788</v>
      </c>
      <c r="H459" s="25">
        <v>330</v>
      </c>
      <c r="I459" s="104">
        <v>106539</v>
      </c>
    </row>
    <row r="460" spans="1:9" x14ac:dyDescent="0.2">
      <c r="A460" s="172">
        <v>3460</v>
      </c>
      <c r="B460" s="136" t="s">
        <v>272</v>
      </c>
      <c r="C460" s="21"/>
      <c r="D460" s="101">
        <v>507274</v>
      </c>
      <c r="E460" s="102">
        <v>0</v>
      </c>
      <c r="F460" s="102">
        <v>171458</v>
      </c>
      <c r="G460" s="102">
        <v>5072</v>
      </c>
      <c r="H460" s="102">
        <v>330</v>
      </c>
      <c r="I460" s="103">
        <v>684134</v>
      </c>
    </row>
    <row r="461" spans="1:9" x14ac:dyDescent="0.2">
      <c r="A461" s="173">
        <v>3413</v>
      </c>
      <c r="B461" s="135" t="s">
        <v>273</v>
      </c>
      <c r="C461" s="20">
        <v>3111</v>
      </c>
      <c r="D461" s="56">
        <v>835370</v>
      </c>
      <c r="E461" s="25">
        <v>0</v>
      </c>
      <c r="F461" s="25">
        <v>282356</v>
      </c>
      <c r="G461" s="25">
        <v>8354</v>
      </c>
      <c r="H461" s="25">
        <v>0</v>
      </c>
      <c r="I461" s="104">
        <v>1126080</v>
      </c>
    </row>
    <row r="462" spans="1:9" x14ac:dyDescent="0.2">
      <c r="A462" s="175">
        <v>3413</v>
      </c>
      <c r="B462" s="135" t="s">
        <v>274</v>
      </c>
      <c r="C462" s="20">
        <v>3141</v>
      </c>
      <c r="D462" s="56">
        <v>74214</v>
      </c>
      <c r="E462" s="25">
        <v>0</v>
      </c>
      <c r="F462" s="25">
        <v>25085</v>
      </c>
      <c r="G462" s="25">
        <v>743</v>
      </c>
      <c r="H462" s="25">
        <v>463</v>
      </c>
      <c r="I462" s="104">
        <v>100505</v>
      </c>
    </row>
    <row r="463" spans="1:9" x14ac:dyDescent="0.2">
      <c r="A463" s="172">
        <v>3413</v>
      </c>
      <c r="B463" s="138" t="s">
        <v>275</v>
      </c>
      <c r="C463" s="23"/>
      <c r="D463" s="101">
        <v>909584</v>
      </c>
      <c r="E463" s="102">
        <v>0</v>
      </c>
      <c r="F463" s="102">
        <v>307441</v>
      </c>
      <c r="G463" s="102">
        <v>9097</v>
      </c>
      <c r="H463" s="102">
        <v>463</v>
      </c>
      <c r="I463" s="103">
        <v>1226585</v>
      </c>
    </row>
    <row r="464" spans="1:9" x14ac:dyDescent="0.2">
      <c r="A464" s="173">
        <v>3409</v>
      </c>
      <c r="B464" s="135" t="s">
        <v>276</v>
      </c>
      <c r="C464" s="20">
        <v>3113</v>
      </c>
      <c r="D464" s="56">
        <v>2047027</v>
      </c>
      <c r="E464" s="25">
        <v>0</v>
      </c>
      <c r="F464" s="25">
        <v>691895</v>
      </c>
      <c r="G464" s="25">
        <v>20471</v>
      </c>
      <c r="H464" s="25">
        <v>15000</v>
      </c>
      <c r="I464" s="104">
        <v>2774393</v>
      </c>
    </row>
    <row r="465" spans="1:9" x14ac:dyDescent="0.2">
      <c r="A465" s="175">
        <v>3409</v>
      </c>
      <c r="B465" s="139" t="s">
        <v>276</v>
      </c>
      <c r="C465" s="20">
        <v>3141</v>
      </c>
      <c r="D465" s="56">
        <v>142373</v>
      </c>
      <c r="E465" s="25">
        <v>0</v>
      </c>
      <c r="F465" s="25">
        <v>48122</v>
      </c>
      <c r="G465" s="25">
        <v>1424</v>
      </c>
      <c r="H465" s="25">
        <v>681</v>
      </c>
      <c r="I465" s="104">
        <v>192600</v>
      </c>
    </row>
    <row r="466" spans="1:9" x14ac:dyDescent="0.2">
      <c r="A466" s="173">
        <v>3409</v>
      </c>
      <c r="B466" s="135" t="s">
        <v>276</v>
      </c>
      <c r="C466" s="20">
        <v>3143</v>
      </c>
      <c r="D466" s="56">
        <v>193603</v>
      </c>
      <c r="E466" s="25">
        <v>0</v>
      </c>
      <c r="F466" s="25">
        <v>65438</v>
      </c>
      <c r="G466" s="25">
        <v>1937</v>
      </c>
      <c r="H466" s="25">
        <v>306</v>
      </c>
      <c r="I466" s="104">
        <v>261284</v>
      </c>
    </row>
    <row r="467" spans="1:9" x14ac:dyDescent="0.2">
      <c r="A467" s="172">
        <v>3409</v>
      </c>
      <c r="B467" s="138" t="s">
        <v>277</v>
      </c>
      <c r="C467" s="23"/>
      <c r="D467" s="101">
        <v>2383003</v>
      </c>
      <c r="E467" s="102">
        <v>0</v>
      </c>
      <c r="F467" s="102">
        <v>805455</v>
      </c>
      <c r="G467" s="102">
        <v>23832</v>
      </c>
      <c r="H467" s="102">
        <v>15987</v>
      </c>
      <c r="I467" s="103">
        <v>3228277</v>
      </c>
    </row>
    <row r="468" spans="1:9" x14ac:dyDescent="0.2">
      <c r="A468" s="173">
        <v>3415</v>
      </c>
      <c r="B468" s="135" t="s">
        <v>278</v>
      </c>
      <c r="C468" s="20">
        <v>3113</v>
      </c>
      <c r="D468" s="56">
        <v>2007841</v>
      </c>
      <c r="E468" s="25">
        <v>-1667</v>
      </c>
      <c r="F468" s="25">
        <v>678088</v>
      </c>
      <c r="G468" s="25">
        <v>20078</v>
      </c>
      <c r="H468" s="25">
        <v>0</v>
      </c>
      <c r="I468" s="104">
        <v>2704340</v>
      </c>
    </row>
    <row r="469" spans="1:9" x14ac:dyDescent="0.2">
      <c r="A469" s="175">
        <v>3415</v>
      </c>
      <c r="B469" s="139" t="s">
        <v>278</v>
      </c>
      <c r="C469" s="20">
        <v>3141</v>
      </c>
      <c r="D469" s="56">
        <v>173992</v>
      </c>
      <c r="E469" s="25">
        <v>0</v>
      </c>
      <c r="F469" s="25">
        <v>58809</v>
      </c>
      <c r="G469" s="25">
        <v>1740</v>
      </c>
      <c r="H469" s="25">
        <v>1825</v>
      </c>
      <c r="I469" s="104">
        <v>236366</v>
      </c>
    </row>
    <row r="470" spans="1:9" x14ac:dyDescent="0.2">
      <c r="A470" s="173">
        <v>3415</v>
      </c>
      <c r="B470" s="135" t="s">
        <v>278</v>
      </c>
      <c r="C470" s="20">
        <v>3143</v>
      </c>
      <c r="D470" s="56">
        <v>229046</v>
      </c>
      <c r="E470" s="25">
        <v>0</v>
      </c>
      <c r="F470" s="25">
        <v>77417</v>
      </c>
      <c r="G470" s="25">
        <v>2292</v>
      </c>
      <c r="H470" s="25">
        <v>299</v>
      </c>
      <c r="I470" s="104">
        <v>309054</v>
      </c>
    </row>
    <row r="471" spans="1:9" x14ac:dyDescent="0.2">
      <c r="A471" s="172">
        <v>3415</v>
      </c>
      <c r="B471" s="138" t="s">
        <v>279</v>
      </c>
      <c r="C471" s="23"/>
      <c r="D471" s="101">
        <v>2410879</v>
      </c>
      <c r="E471" s="102">
        <v>-1667</v>
      </c>
      <c r="F471" s="102">
        <v>814314</v>
      </c>
      <c r="G471" s="102">
        <v>24110</v>
      </c>
      <c r="H471" s="102">
        <v>2124</v>
      </c>
      <c r="I471" s="103">
        <v>3249760</v>
      </c>
    </row>
    <row r="472" spans="1:9" x14ac:dyDescent="0.2">
      <c r="A472" s="173">
        <v>3412</v>
      </c>
      <c r="B472" s="135" t="s">
        <v>280</v>
      </c>
      <c r="C472" s="20">
        <v>3113</v>
      </c>
      <c r="D472" s="56">
        <v>2833558</v>
      </c>
      <c r="E472" s="25">
        <v>-11971</v>
      </c>
      <c r="F472" s="25">
        <v>953696</v>
      </c>
      <c r="G472" s="25">
        <v>28336</v>
      </c>
      <c r="H472" s="25">
        <v>9000</v>
      </c>
      <c r="I472" s="104">
        <v>3812619</v>
      </c>
    </row>
    <row r="473" spans="1:9" x14ac:dyDescent="0.2">
      <c r="A473" s="175">
        <v>3412</v>
      </c>
      <c r="B473" s="139" t="s">
        <v>280</v>
      </c>
      <c r="C473" s="20">
        <v>3141</v>
      </c>
      <c r="D473" s="56">
        <v>243388</v>
      </c>
      <c r="E473" s="25">
        <v>0</v>
      </c>
      <c r="F473" s="25">
        <v>82266</v>
      </c>
      <c r="G473" s="25">
        <v>2434</v>
      </c>
      <c r="H473" s="25">
        <v>2748</v>
      </c>
      <c r="I473" s="104">
        <v>330836</v>
      </c>
    </row>
    <row r="474" spans="1:9" x14ac:dyDescent="0.2">
      <c r="A474" s="173">
        <v>3412</v>
      </c>
      <c r="B474" s="135" t="s">
        <v>280</v>
      </c>
      <c r="C474" s="20">
        <v>3143</v>
      </c>
      <c r="D474" s="56">
        <v>251045</v>
      </c>
      <c r="E474" s="25">
        <v>3334</v>
      </c>
      <c r="F474" s="25">
        <v>85980</v>
      </c>
      <c r="G474" s="25">
        <v>2510</v>
      </c>
      <c r="H474" s="25">
        <v>473</v>
      </c>
      <c r="I474" s="104">
        <v>343342</v>
      </c>
    </row>
    <row r="475" spans="1:9" x14ac:dyDescent="0.2">
      <c r="A475" s="172">
        <v>3412</v>
      </c>
      <c r="B475" s="138" t="s">
        <v>281</v>
      </c>
      <c r="C475" s="23"/>
      <c r="D475" s="101">
        <v>3327991</v>
      </c>
      <c r="E475" s="102">
        <v>-8637</v>
      </c>
      <c r="F475" s="102">
        <v>1121942</v>
      </c>
      <c r="G475" s="102">
        <v>33280</v>
      </c>
      <c r="H475" s="102">
        <v>12221</v>
      </c>
      <c r="I475" s="103">
        <v>4486797</v>
      </c>
    </row>
    <row r="476" spans="1:9" x14ac:dyDescent="0.2">
      <c r="A476" s="173">
        <v>3416</v>
      </c>
      <c r="B476" s="135" t="s">
        <v>282</v>
      </c>
      <c r="C476" s="20">
        <v>3113</v>
      </c>
      <c r="D476" s="56">
        <v>2696665</v>
      </c>
      <c r="E476" s="25">
        <v>29417</v>
      </c>
      <c r="F476" s="25">
        <v>921416</v>
      </c>
      <c r="G476" s="25">
        <v>26967</v>
      </c>
      <c r="H476" s="25">
        <v>0</v>
      </c>
      <c r="I476" s="104">
        <v>3674465</v>
      </c>
    </row>
    <row r="477" spans="1:9" x14ac:dyDescent="0.2">
      <c r="A477" s="175">
        <v>3416</v>
      </c>
      <c r="B477" s="139" t="s">
        <v>282</v>
      </c>
      <c r="C477" s="20">
        <v>3141</v>
      </c>
      <c r="D477" s="56">
        <v>200264</v>
      </c>
      <c r="E477" s="25">
        <v>0</v>
      </c>
      <c r="F477" s="25">
        <v>67689</v>
      </c>
      <c r="G477" s="25">
        <v>2003</v>
      </c>
      <c r="H477" s="25">
        <v>2193</v>
      </c>
      <c r="I477" s="104">
        <v>272149</v>
      </c>
    </row>
    <row r="478" spans="1:9" x14ac:dyDescent="0.2">
      <c r="A478" s="173">
        <v>3416</v>
      </c>
      <c r="B478" s="135" t="s">
        <v>282</v>
      </c>
      <c r="C478" s="20">
        <v>3143</v>
      </c>
      <c r="D478" s="56">
        <v>231929</v>
      </c>
      <c r="E478" s="25">
        <v>0</v>
      </c>
      <c r="F478" s="25">
        <v>78392</v>
      </c>
      <c r="G478" s="25">
        <v>2319</v>
      </c>
      <c r="H478" s="25">
        <v>371</v>
      </c>
      <c r="I478" s="104">
        <v>313011</v>
      </c>
    </row>
    <row r="479" spans="1:9" x14ac:dyDescent="0.2">
      <c r="A479" s="172">
        <v>3416</v>
      </c>
      <c r="B479" s="138" t="s">
        <v>283</v>
      </c>
      <c r="C479" s="23"/>
      <c r="D479" s="101">
        <v>3128858</v>
      </c>
      <c r="E479" s="102">
        <v>29417</v>
      </c>
      <c r="F479" s="102">
        <v>1067497</v>
      </c>
      <c r="G479" s="102">
        <v>31289</v>
      </c>
      <c r="H479" s="102">
        <v>2564</v>
      </c>
      <c r="I479" s="103">
        <v>4259625</v>
      </c>
    </row>
    <row r="480" spans="1:9" x14ac:dyDescent="0.2">
      <c r="A480" s="173">
        <v>3414</v>
      </c>
      <c r="B480" s="135" t="s">
        <v>284</v>
      </c>
      <c r="C480" s="20">
        <v>3113</v>
      </c>
      <c r="D480" s="56">
        <v>2343049</v>
      </c>
      <c r="E480" s="25">
        <v>8334</v>
      </c>
      <c r="F480" s="25">
        <v>794767</v>
      </c>
      <c r="G480" s="25">
        <v>23431</v>
      </c>
      <c r="H480" s="25">
        <v>0</v>
      </c>
      <c r="I480" s="104">
        <v>3169581</v>
      </c>
    </row>
    <row r="481" spans="1:9" x14ac:dyDescent="0.2">
      <c r="A481" s="175">
        <v>3414</v>
      </c>
      <c r="B481" s="139" t="s">
        <v>284</v>
      </c>
      <c r="C481" s="20">
        <v>3141</v>
      </c>
      <c r="D481" s="56">
        <v>187557</v>
      </c>
      <c r="E481" s="25">
        <v>0</v>
      </c>
      <c r="F481" s="25">
        <v>63394</v>
      </c>
      <c r="G481" s="25">
        <v>1876</v>
      </c>
      <c r="H481" s="25">
        <v>2379</v>
      </c>
      <c r="I481" s="104">
        <v>255206</v>
      </c>
    </row>
    <row r="482" spans="1:9" x14ac:dyDescent="0.2">
      <c r="A482" s="173">
        <v>3414</v>
      </c>
      <c r="B482" s="135" t="s">
        <v>284</v>
      </c>
      <c r="C482" s="20">
        <v>3143</v>
      </c>
      <c r="D482" s="56">
        <v>220769</v>
      </c>
      <c r="E482" s="25">
        <v>0</v>
      </c>
      <c r="F482" s="25">
        <v>74620</v>
      </c>
      <c r="G482" s="25">
        <v>2208</v>
      </c>
      <c r="H482" s="25">
        <v>376</v>
      </c>
      <c r="I482" s="104">
        <v>297973</v>
      </c>
    </row>
    <row r="483" spans="1:9" x14ac:dyDescent="0.2">
      <c r="A483" s="172">
        <v>3414</v>
      </c>
      <c r="B483" s="138" t="s">
        <v>285</v>
      </c>
      <c r="C483" s="23"/>
      <c r="D483" s="101">
        <v>2751375</v>
      </c>
      <c r="E483" s="102">
        <v>8334</v>
      </c>
      <c r="F483" s="102">
        <v>932781</v>
      </c>
      <c r="G483" s="102">
        <v>27515</v>
      </c>
      <c r="H483" s="102">
        <v>2755</v>
      </c>
      <c r="I483" s="103">
        <v>3722760</v>
      </c>
    </row>
    <row r="484" spans="1:9" x14ac:dyDescent="0.2">
      <c r="A484" s="173">
        <v>3411</v>
      </c>
      <c r="B484" s="135" t="s">
        <v>286</v>
      </c>
      <c r="C484" s="20">
        <v>3113</v>
      </c>
      <c r="D484" s="56">
        <v>2531818</v>
      </c>
      <c r="E484" s="25">
        <v>826</v>
      </c>
      <c r="F484" s="25">
        <v>856034</v>
      </c>
      <c r="G484" s="25">
        <v>25318</v>
      </c>
      <c r="H484" s="25">
        <v>0</v>
      </c>
      <c r="I484" s="104">
        <v>3413996</v>
      </c>
    </row>
    <row r="485" spans="1:9" x14ac:dyDescent="0.2">
      <c r="A485" s="175">
        <v>3411</v>
      </c>
      <c r="B485" s="139" t="s">
        <v>286</v>
      </c>
      <c r="C485" s="20">
        <v>3141</v>
      </c>
      <c r="D485" s="56">
        <v>176207</v>
      </c>
      <c r="E485" s="25">
        <v>0</v>
      </c>
      <c r="F485" s="25">
        <v>59558</v>
      </c>
      <c r="G485" s="25">
        <v>1762</v>
      </c>
      <c r="H485" s="25">
        <v>2405</v>
      </c>
      <c r="I485" s="104">
        <v>239932</v>
      </c>
    </row>
    <row r="486" spans="1:9" x14ac:dyDescent="0.2">
      <c r="A486" s="173">
        <v>3411</v>
      </c>
      <c r="B486" s="135" t="s">
        <v>286</v>
      </c>
      <c r="C486" s="20">
        <v>3143</v>
      </c>
      <c r="D486" s="56">
        <v>265171</v>
      </c>
      <c r="E486" s="25">
        <v>0</v>
      </c>
      <c r="F486" s="25">
        <v>89628</v>
      </c>
      <c r="G486" s="25">
        <v>2652</v>
      </c>
      <c r="H486" s="25">
        <v>401</v>
      </c>
      <c r="I486" s="104">
        <v>357852</v>
      </c>
    </row>
    <row r="487" spans="1:9" x14ac:dyDescent="0.2">
      <c r="A487" s="172">
        <v>3411</v>
      </c>
      <c r="B487" s="138" t="s">
        <v>287</v>
      </c>
      <c r="C487" s="23"/>
      <c r="D487" s="101">
        <v>2973196</v>
      </c>
      <c r="E487" s="102">
        <v>826</v>
      </c>
      <c r="F487" s="102">
        <v>1005220</v>
      </c>
      <c r="G487" s="102">
        <v>29732</v>
      </c>
      <c r="H487" s="102">
        <v>2806</v>
      </c>
      <c r="I487" s="103">
        <v>4011780</v>
      </c>
    </row>
    <row r="488" spans="1:9" x14ac:dyDescent="0.2">
      <c r="A488" s="173">
        <v>3408</v>
      </c>
      <c r="B488" s="135" t="s">
        <v>288</v>
      </c>
      <c r="C488" s="20">
        <v>3113</v>
      </c>
      <c r="D488" s="56">
        <v>1357610</v>
      </c>
      <c r="E488" s="25">
        <v>0</v>
      </c>
      <c r="F488" s="25">
        <v>458873</v>
      </c>
      <c r="G488" s="25">
        <v>13576</v>
      </c>
      <c r="H488" s="25">
        <v>0</v>
      </c>
      <c r="I488" s="104">
        <v>1830059</v>
      </c>
    </row>
    <row r="489" spans="1:9" x14ac:dyDescent="0.2">
      <c r="A489" s="175">
        <v>3408</v>
      </c>
      <c r="B489" s="139" t="s">
        <v>288</v>
      </c>
      <c r="C489" s="20">
        <v>3141</v>
      </c>
      <c r="D489" s="56">
        <v>108691</v>
      </c>
      <c r="E489" s="25">
        <v>0</v>
      </c>
      <c r="F489" s="25">
        <v>36738</v>
      </c>
      <c r="G489" s="25">
        <v>1087</v>
      </c>
      <c r="H489" s="25">
        <v>928</v>
      </c>
      <c r="I489" s="104">
        <v>147444</v>
      </c>
    </row>
    <row r="490" spans="1:9" x14ac:dyDescent="0.2">
      <c r="A490" s="173">
        <v>3408</v>
      </c>
      <c r="B490" s="135" t="s">
        <v>288</v>
      </c>
      <c r="C490" s="20">
        <v>3143</v>
      </c>
      <c r="D490" s="56">
        <v>102449</v>
      </c>
      <c r="E490" s="25">
        <v>0</v>
      </c>
      <c r="F490" s="25">
        <v>34628</v>
      </c>
      <c r="G490" s="25">
        <v>1025</v>
      </c>
      <c r="H490" s="25">
        <v>167</v>
      </c>
      <c r="I490" s="104">
        <v>138269</v>
      </c>
    </row>
    <row r="491" spans="1:9" x14ac:dyDescent="0.2">
      <c r="A491" s="172">
        <v>3408</v>
      </c>
      <c r="B491" s="138" t="s">
        <v>289</v>
      </c>
      <c r="C491" s="23"/>
      <c r="D491" s="101">
        <v>1568750</v>
      </c>
      <c r="E491" s="102">
        <v>0</v>
      </c>
      <c r="F491" s="102">
        <v>530239</v>
      </c>
      <c r="G491" s="102">
        <v>15688</v>
      </c>
      <c r="H491" s="102">
        <v>1095</v>
      </c>
      <c r="I491" s="103">
        <v>2115772</v>
      </c>
    </row>
    <row r="492" spans="1:9" x14ac:dyDescent="0.2">
      <c r="A492" s="173">
        <v>3417</v>
      </c>
      <c r="B492" s="135" t="s">
        <v>290</v>
      </c>
      <c r="C492" s="20">
        <v>3113</v>
      </c>
      <c r="D492" s="56">
        <v>888410</v>
      </c>
      <c r="E492" s="25">
        <v>1667</v>
      </c>
      <c r="F492" s="25">
        <v>300846</v>
      </c>
      <c r="G492" s="25">
        <v>8884</v>
      </c>
      <c r="H492" s="25">
        <v>0</v>
      </c>
      <c r="I492" s="104">
        <v>1199807</v>
      </c>
    </row>
    <row r="493" spans="1:9" x14ac:dyDescent="0.2">
      <c r="A493" s="175">
        <v>3417</v>
      </c>
      <c r="B493" s="139" t="s">
        <v>290</v>
      </c>
      <c r="C493" s="20">
        <v>3141</v>
      </c>
      <c r="D493" s="56">
        <v>74019</v>
      </c>
      <c r="E493" s="25">
        <v>417</v>
      </c>
      <c r="F493" s="25">
        <v>25160</v>
      </c>
      <c r="G493" s="25">
        <v>740</v>
      </c>
      <c r="H493" s="25">
        <v>975</v>
      </c>
      <c r="I493" s="104">
        <v>101311</v>
      </c>
    </row>
    <row r="494" spans="1:9" x14ac:dyDescent="0.2">
      <c r="A494" s="173">
        <v>3417</v>
      </c>
      <c r="B494" s="135" t="s">
        <v>290</v>
      </c>
      <c r="C494" s="20">
        <v>3143</v>
      </c>
      <c r="D494" s="56">
        <v>81811</v>
      </c>
      <c r="E494" s="25">
        <v>834</v>
      </c>
      <c r="F494" s="25">
        <v>27934</v>
      </c>
      <c r="G494" s="25">
        <v>819</v>
      </c>
      <c r="H494" s="25">
        <v>135</v>
      </c>
      <c r="I494" s="104">
        <v>111533</v>
      </c>
    </row>
    <row r="495" spans="1:9" x14ac:dyDescent="0.2">
      <c r="A495" s="172">
        <v>3417</v>
      </c>
      <c r="B495" s="138" t="s">
        <v>291</v>
      </c>
      <c r="C495" s="23"/>
      <c r="D495" s="101">
        <v>1044240</v>
      </c>
      <c r="E495" s="102">
        <v>2918</v>
      </c>
      <c r="F495" s="102">
        <v>353940</v>
      </c>
      <c r="G495" s="102">
        <v>10443</v>
      </c>
      <c r="H495" s="102">
        <v>1110</v>
      </c>
      <c r="I495" s="103">
        <v>1412651</v>
      </c>
    </row>
    <row r="496" spans="1:9" x14ac:dyDescent="0.2">
      <c r="A496" s="173">
        <v>3410</v>
      </c>
      <c r="B496" s="135" t="s">
        <v>292</v>
      </c>
      <c r="C496" s="20">
        <v>3113</v>
      </c>
      <c r="D496" s="56">
        <v>1734290</v>
      </c>
      <c r="E496" s="25">
        <v>-5016</v>
      </c>
      <c r="F496" s="25">
        <v>584494</v>
      </c>
      <c r="G496" s="25">
        <v>17343</v>
      </c>
      <c r="H496" s="25">
        <v>0</v>
      </c>
      <c r="I496" s="104">
        <v>2331111</v>
      </c>
    </row>
    <row r="497" spans="1:9" x14ac:dyDescent="0.2">
      <c r="A497" s="175">
        <v>3410</v>
      </c>
      <c r="B497" s="139" t="s">
        <v>292</v>
      </c>
      <c r="C497" s="20">
        <v>3141</v>
      </c>
      <c r="D497" s="56">
        <v>167792</v>
      </c>
      <c r="E497" s="25">
        <v>2667</v>
      </c>
      <c r="F497" s="25">
        <v>57615</v>
      </c>
      <c r="G497" s="25">
        <v>1678</v>
      </c>
      <c r="H497" s="25">
        <v>1539</v>
      </c>
      <c r="I497" s="104">
        <v>231291</v>
      </c>
    </row>
    <row r="498" spans="1:9" x14ac:dyDescent="0.2">
      <c r="A498" s="173">
        <v>3410</v>
      </c>
      <c r="B498" s="135" t="s">
        <v>292</v>
      </c>
      <c r="C498" s="20">
        <v>3143</v>
      </c>
      <c r="D498" s="56">
        <v>133090</v>
      </c>
      <c r="E498" s="25">
        <v>16000</v>
      </c>
      <c r="F498" s="25">
        <v>50393</v>
      </c>
      <c r="G498" s="25">
        <v>1331</v>
      </c>
      <c r="H498" s="25">
        <v>270</v>
      </c>
      <c r="I498" s="104">
        <v>201084</v>
      </c>
    </row>
    <row r="499" spans="1:9" x14ac:dyDescent="0.2">
      <c r="A499" s="172">
        <v>3410</v>
      </c>
      <c r="B499" s="138" t="s">
        <v>293</v>
      </c>
      <c r="C499" s="23"/>
      <c r="D499" s="101">
        <v>2035172</v>
      </c>
      <c r="E499" s="102">
        <v>13651</v>
      </c>
      <c r="F499" s="102">
        <v>692502</v>
      </c>
      <c r="G499" s="102">
        <v>20352</v>
      </c>
      <c r="H499" s="102">
        <v>1809</v>
      </c>
      <c r="I499" s="103">
        <v>2763486</v>
      </c>
    </row>
    <row r="500" spans="1:9" x14ac:dyDescent="0.2">
      <c r="A500" s="171">
        <v>3455</v>
      </c>
      <c r="B500" s="135" t="s">
        <v>294</v>
      </c>
      <c r="C500" s="22">
        <v>3231</v>
      </c>
      <c r="D500" s="56">
        <v>1837493</v>
      </c>
      <c r="E500" s="25">
        <v>26667</v>
      </c>
      <c r="F500" s="25">
        <v>630087</v>
      </c>
      <c r="G500" s="25">
        <v>18376</v>
      </c>
      <c r="H500" s="25">
        <v>0</v>
      </c>
      <c r="I500" s="104">
        <v>2512623</v>
      </c>
    </row>
    <row r="501" spans="1:9" x14ac:dyDescent="0.2">
      <c r="A501" s="172">
        <v>3455</v>
      </c>
      <c r="B501" s="136" t="s">
        <v>295</v>
      </c>
      <c r="C501" s="23"/>
      <c r="D501" s="101">
        <v>1837493</v>
      </c>
      <c r="E501" s="102">
        <v>26667</v>
      </c>
      <c r="F501" s="102">
        <v>630087</v>
      </c>
      <c r="G501" s="102">
        <v>18376</v>
      </c>
      <c r="H501" s="102">
        <v>0</v>
      </c>
      <c r="I501" s="103">
        <v>2512623</v>
      </c>
    </row>
    <row r="502" spans="1:9" x14ac:dyDescent="0.2">
      <c r="A502" s="174">
        <v>3419</v>
      </c>
      <c r="B502" s="137" t="s">
        <v>296</v>
      </c>
      <c r="C502" s="22">
        <v>3111</v>
      </c>
      <c r="D502" s="56">
        <v>172256</v>
      </c>
      <c r="E502" s="25">
        <v>0</v>
      </c>
      <c r="F502" s="25">
        <v>58222</v>
      </c>
      <c r="G502" s="25">
        <v>1723</v>
      </c>
      <c r="H502" s="25">
        <v>0</v>
      </c>
      <c r="I502" s="104">
        <v>232201</v>
      </c>
    </row>
    <row r="503" spans="1:9" x14ac:dyDescent="0.2">
      <c r="A503" s="173">
        <v>3419</v>
      </c>
      <c r="B503" s="135" t="s">
        <v>296</v>
      </c>
      <c r="C503" s="20">
        <v>3113</v>
      </c>
      <c r="D503" s="56">
        <v>761029</v>
      </c>
      <c r="E503" s="25">
        <v>12267</v>
      </c>
      <c r="F503" s="25">
        <v>261375</v>
      </c>
      <c r="G503" s="25">
        <v>7611</v>
      </c>
      <c r="H503" s="25">
        <v>0</v>
      </c>
      <c r="I503" s="104">
        <v>1042282</v>
      </c>
    </row>
    <row r="504" spans="1:9" x14ac:dyDescent="0.2">
      <c r="A504" s="175">
        <v>3419</v>
      </c>
      <c r="B504" s="139" t="s">
        <v>296</v>
      </c>
      <c r="C504" s="20">
        <v>3141</v>
      </c>
      <c r="D504" s="56">
        <v>111709</v>
      </c>
      <c r="E504" s="25">
        <v>0</v>
      </c>
      <c r="F504" s="25">
        <v>37758</v>
      </c>
      <c r="G504" s="25">
        <v>1118</v>
      </c>
      <c r="H504" s="25">
        <v>915</v>
      </c>
      <c r="I504" s="104">
        <v>151500</v>
      </c>
    </row>
    <row r="505" spans="1:9" x14ac:dyDescent="0.2">
      <c r="A505" s="173">
        <v>3419</v>
      </c>
      <c r="B505" s="135" t="s">
        <v>296</v>
      </c>
      <c r="C505" s="20">
        <v>3143</v>
      </c>
      <c r="D505" s="56">
        <v>63092</v>
      </c>
      <c r="E505" s="25">
        <v>0</v>
      </c>
      <c r="F505" s="25">
        <v>21325</v>
      </c>
      <c r="G505" s="25">
        <v>631</v>
      </c>
      <c r="H505" s="25">
        <v>142</v>
      </c>
      <c r="I505" s="104">
        <v>85190</v>
      </c>
    </row>
    <row r="506" spans="1:9" x14ac:dyDescent="0.2">
      <c r="A506" s="172">
        <v>3419</v>
      </c>
      <c r="B506" s="138" t="s">
        <v>297</v>
      </c>
      <c r="C506" s="23"/>
      <c r="D506" s="101">
        <v>1108086</v>
      </c>
      <c r="E506" s="102">
        <v>12267</v>
      </c>
      <c r="F506" s="102">
        <v>378680</v>
      </c>
      <c r="G506" s="102">
        <v>11083</v>
      </c>
      <c r="H506" s="102">
        <v>1057</v>
      </c>
      <c r="I506" s="103">
        <v>1511173</v>
      </c>
    </row>
    <row r="507" spans="1:9" x14ac:dyDescent="0.2">
      <c r="A507" s="174">
        <v>3422</v>
      </c>
      <c r="B507" s="137" t="s">
        <v>298</v>
      </c>
      <c r="C507" s="22">
        <v>3111</v>
      </c>
      <c r="D507" s="56">
        <v>154709</v>
      </c>
      <c r="E507" s="25">
        <v>0</v>
      </c>
      <c r="F507" s="25">
        <v>52292</v>
      </c>
      <c r="G507" s="25">
        <v>1548</v>
      </c>
      <c r="H507" s="25">
        <v>0</v>
      </c>
      <c r="I507" s="104">
        <v>208549</v>
      </c>
    </row>
    <row r="508" spans="1:9" x14ac:dyDescent="0.2">
      <c r="A508" s="173">
        <v>3422</v>
      </c>
      <c r="B508" s="135" t="s">
        <v>298</v>
      </c>
      <c r="C508" s="20">
        <v>3113</v>
      </c>
      <c r="D508" s="56">
        <v>473364</v>
      </c>
      <c r="E508" s="25">
        <v>0</v>
      </c>
      <c r="F508" s="25">
        <v>159998</v>
      </c>
      <c r="G508" s="25">
        <v>4734</v>
      </c>
      <c r="H508" s="25">
        <v>0</v>
      </c>
      <c r="I508" s="104">
        <v>638096</v>
      </c>
    </row>
    <row r="509" spans="1:9" x14ac:dyDescent="0.2">
      <c r="A509" s="175">
        <v>3422</v>
      </c>
      <c r="B509" s="139" t="s">
        <v>298</v>
      </c>
      <c r="C509" s="20">
        <v>3141</v>
      </c>
      <c r="D509" s="56">
        <v>51444</v>
      </c>
      <c r="E509" s="25">
        <v>0</v>
      </c>
      <c r="F509" s="25">
        <v>17388</v>
      </c>
      <c r="G509" s="25">
        <v>515</v>
      </c>
      <c r="H509" s="25">
        <v>408</v>
      </c>
      <c r="I509" s="104">
        <v>69755</v>
      </c>
    </row>
    <row r="510" spans="1:9" x14ac:dyDescent="0.2">
      <c r="A510" s="173">
        <v>3422</v>
      </c>
      <c r="B510" s="135" t="s">
        <v>298</v>
      </c>
      <c r="C510" s="20">
        <v>3143</v>
      </c>
      <c r="D510" s="56">
        <v>23185</v>
      </c>
      <c r="E510" s="25">
        <v>0</v>
      </c>
      <c r="F510" s="25">
        <v>7837</v>
      </c>
      <c r="G510" s="25">
        <v>232</v>
      </c>
      <c r="H510" s="25">
        <v>68</v>
      </c>
      <c r="I510" s="104">
        <v>31322</v>
      </c>
    </row>
    <row r="511" spans="1:9" x14ac:dyDescent="0.2">
      <c r="A511" s="172">
        <v>3422</v>
      </c>
      <c r="B511" s="138" t="s">
        <v>299</v>
      </c>
      <c r="C511" s="23"/>
      <c r="D511" s="101">
        <v>702702</v>
      </c>
      <c r="E511" s="102">
        <v>0</v>
      </c>
      <c r="F511" s="102">
        <v>237515</v>
      </c>
      <c r="G511" s="102">
        <v>7029</v>
      </c>
      <c r="H511" s="102">
        <v>476</v>
      </c>
      <c r="I511" s="103">
        <v>947722</v>
      </c>
    </row>
    <row r="512" spans="1:9" x14ac:dyDescent="0.2">
      <c r="A512" s="174">
        <v>3426</v>
      </c>
      <c r="B512" s="137" t="s">
        <v>300</v>
      </c>
      <c r="C512" s="22">
        <v>3111</v>
      </c>
      <c r="D512" s="56">
        <v>324878</v>
      </c>
      <c r="E512" s="25">
        <v>10000</v>
      </c>
      <c r="F512" s="25">
        <v>113189</v>
      </c>
      <c r="G512" s="25">
        <v>3248</v>
      </c>
      <c r="H512" s="25">
        <v>0</v>
      </c>
      <c r="I512" s="104">
        <v>451315</v>
      </c>
    </row>
    <row r="513" spans="1:9" x14ac:dyDescent="0.2">
      <c r="A513" s="174">
        <v>3426</v>
      </c>
      <c r="B513" s="137" t="s">
        <v>300</v>
      </c>
      <c r="C513" s="20">
        <v>3141</v>
      </c>
      <c r="D513" s="56">
        <v>119060</v>
      </c>
      <c r="E513" s="25">
        <v>0</v>
      </c>
      <c r="F513" s="25">
        <v>40242</v>
      </c>
      <c r="G513" s="25">
        <v>1191</v>
      </c>
      <c r="H513" s="25">
        <v>949</v>
      </c>
      <c r="I513" s="104">
        <v>161442</v>
      </c>
    </row>
    <row r="514" spans="1:9" x14ac:dyDescent="0.2">
      <c r="A514" s="172">
        <v>3426</v>
      </c>
      <c r="B514" s="136" t="s">
        <v>301</v>
      </c>
      <c r="C514" s="21"/>
      <c r="D514" s="101">
        <v>443938</v>
      </c>
      <c r="E514" s="102">
        <v>10000</v>
      </c>
      <c r="F514" s="102">
        <v>153431</v>
      </c>
      <c r="G514" s="102">
        <v>4439</v>
      </c>
      <c r="H514" s="102">
        <v>949</v>
      </c>
      <c r="I514" s="103">
        <v>612757</v>
      </c>
    </row>
    <row r="515" spans="1:9" x14ac:dyDescent="0.2">
      <c r="A515" s="173">
        <v>3425</v>
      </c>
      <c r="B515" s="135" t="s">
        <v>302</v>
      </c>
      <c r="C515" s="20">
        <v>3113</v>
      </c>
      <c r="D515" s="56">
        <v>867092</v>
      </c>
      <c r="E515" s="25">
        <v>1600</v>
      </c>
      <c r="F515" s="25">
        <v>293617</v>
      </c>
      <c r="G515" s="25">
        <v>8671</v>
      </c>
      <c r="H515" s="25">
        <v>0</v>
      </c>
      <c r="I515" s="104">
        <v>1170980</v>
      </c>
    </row>
    <row r="516" spans="1:9" x14ac:dyDescent="0.2">
      <c r="A516" s="173">
        <v>3425</v>
      </c>
      <c r="B516" s="135" t="s">
        <v>302</v>
      </c>
      <c r="C516" s="20">
        <v>3143</v>
      </c>
      <c r="D516" s="56">
        <v>82534</v>
      </c>
      <c r="E516" s="25">
        <v>0</v>
      </c>
      <c r="F516" s="25">
        <v>27896</v>
      </c>
      <c r="G516" s="25">
        <v>825</v>
      </c>
      <c r="H516" s="25">
        <v>119</v>
      </c>
      <c r="I516" s="104">
        <v>111374</v>
      </c>
    </row>
    <row r="517" spans="1:9" x14ac:dyDescent="0.2">
      <c r="A517" s="172">
        <v>3425</v>
      </c>
      <c r="B517" s="138" t="s">
        <v>303</v>
      </c>
      <c r="C517" s="23"/>
      <c r="D517" s="101">
        <v>949626</v>
      </c>
      <c r="E517" s="102">
        <v>1600</v>
      </c>
      <c r="F517" s="102">
        <v>321513</v>
      </c>
      <c r="G517" s="102">
        <v>9496</v>
      </c>
      <c r="H517" s="102">
        <v>119</v>
      </c>
      <c r="I517" s="103">
        <v>1282354</v>
      </c>
    </row>
    <row r="518" spans="1:9" x14ac:dyDescent="0.2">
      <c r="A518" s="174">
        <v>3418</v>
      </c>
      <c r="B518" s="137" t="s">
        <v>304</v>
      </c>
      <c r="C518" s="22">
        <v>3111</v>
      </c>
      <c r="D518" s="56">
        <v>99391</v>
      </c>
      <c r="E518" s="25">
        <v>8604</v>
      </c>
      <c r="F518" s="25">
        <v>36502</v>
      </c>
      <c r="G518" s="25">
        <v>993</v>
      </c>
      <c r="H518" s="25">
        <v>0</v>
      </c>
      <c r="I518" s="104">
        <v>145490</v>
      </c>
    </row>
    <row r="519" spans="1:9" x14ac:dyDescent="0.2">
      <c r="A519" s="175">
        <v>3418</v>
      </c>
      <c r="B519" s="139" t="s">
        <v>304</v>
      </c>
      <c r="C519" s="20">
        <v>3141</v>
      </c>
      <c r="D519" s="56">
        <v>22060</v>
      </c>
      <c r="E519" s="25">
        <v>-1938</v>
      </c>
      <c r="F519" s="25">
        <v>6802</v>
      </c>
      <c r="G519" s="25">
        <v>221</v>
      </c>
      <c r="H519" s="25">
        <v>78</v>
      </c>
      <c r="I519" s="104">
        <v>27223</v>
      </c>
    </row>
    <row r="520" spans="1:9" x14ac:dyDescent="0.2">
      <c r="A520" s="172">
        <v>3418</v>
      </c>
      <c r="B520" s="138" t="s">
        <v>305</v>
      </c>
      <c r="C520" s="23"/>
      <c r="D520" s="101">
        <v>121451</v>
      </c>
      <c r="E520" s="102">
        <v>6666</v>
      </c>
      <c r="F520" s="102">
        <v>43304</v>
      </c>
      <c r="G520" s="102">
        <v>1214</v>
      </c>
      <c r="H520" s="102">
        <v>78</v>
      </c>
      <c r="I520" s="103">
        <v>172713</v>
      </c>
    </row>
    <row r="521" spans="1:9" x14ac:dyDescent="0.2">
      <c r="A521" s="174">
        <v>3428</v>
      </c>
      <c r="B521" s="137" t="s">
        <v>306</v>
      </c>
      <c r="C521" s="22">
        <v>3111</v>
      </c>
      <c r="D521" s="56">
        <v>181807</v>
      </c>
      <c r="E521" s="25">
        <v>0</v>
      </c>
      <c r="F521" s="25">
        <v>61451</v>
      </c>
      <c r="G521" s="25">
        <v>1818</v>
      </c>
      <c r="H521" s="25">
        <v>0</v>
      </c>
      <c r="I521" s="104">
        <v>245076</v>
      </c>
    </row>
    <row r="522" spans="1:9" x14ac:dyDescent="0.2">
      <c r="A522" s="173">
        <v>3428</v>
      </c>
      <c r="B522" s="135" t="s">
        <v>306</v>
      </c>
      <c r="C522" s="20">
        <v>3117</v>
      </c>
      <c r="D522" s="56">
        <v>260881</v>
      </c>
      <c r="E522" s="25">
        <v>0</v>
      </c>
      <c r="F522" s="25">
        <v>88178</v>
      </c>
      <c r="G522" s="25">
        <v>2610</v>
      </c>
      <c r="H522" s="25">
        <v>0</v>
      </c>
      <c r="I522" s="104">
        <v>351669</v>
      </c>
    </row>
    <row r="523" spans="1:9" x14ac:dyDescent="0.2">
      <c r="A523" s="175">
        <v>3428</v>
      </c>
      <c r="B523" s="139" t="s">
        <v>306</v>
      </c>
      <c r="C523" s="20">
        <v>3141</v>
      </c>
      <c r="D523" s="56">
        <v>64182</v>
      </c>
      <c r="E523" s="25">
        <v>0</v>
      </c>
      <c r="F523" s="25">
        <v>21694</v>
      </c>
      <c r="G523" s="25">
        <v>642</v>
      </c>
      <c r="H523" s="25">
        <v>386</v>
      </c>
      <c r="I523" s="104">
        <v>86904</v>
      </c>
    </row>
    <row r="524" spans="1:9" x14ac:dyDescent="0.2">
      <c r="A524" s="173">
        <v>3428</v>
      </c>
      <c r="B524" s="135" t="s">
        <v>306</v>
      </c>
      <c r="C524" s="20">
        <v>3143</v>
      </c>
      <c r="D524" s="56">
        <v>74647</v>
      </c>
      <c r="E524" s="25">
        <v>0</v>
      </c>
      <c r="F524" s="25">
        <v>25231</v>
      </c>
      <c r="G524" s="25">
        <v>747</v>
      </c>
      <c r="H524" s="25">
        <v>95</v>
      </c>
      <c r="I524" s="104">
        <v>100720</v>
      </c>
    </row>
    <row r="525" spans="1:9" x14ac:dyDescent="0.2">
      <c r="A525" s="172">
        <v>3428</v>
      </c>
      <c r="B525" s="138" t="s">
        <v>307</v>
      </c>
      <c r="C525" s="23"/>
      <c r="D525" s="101">
        <v>581517</v>
      </c>
      <c r="E525" s="102">
        <v>0</v>
      </c>
      <c r="F525" s="102">
        <v>196554</v>
      </c>
      <c r="G525" s="102">
        <v>5817</v>
      </c>
      <c r="H525" s="102">
        <v>481</v>
      </c>
      <c r="I525" s="103">
        <v>784369</v>
      </c>
    </row>
    <row r="526" spans="1:9" x14ac:dyDescent="0.2">
      <c r="A526" s="174">
        <v>3433</v>
      </c>
      <c r="B526" s="137" t="s">
        <v>308</v>
      </c>
      <c r="C526" s="22">
        <v>3111</v>
      </c>
      <c r="D526" s="56">
        <v>229017</v>
      </c>
      <c r="E526" s="25">
        <v>16905</v>
      </c>
      <c r="F526" s="25">
        <v>77408</v>
      </c>
      <c r="G526" s="25">
        <v>2290</v>
      </c>
      <c r="H526" s="25">
        <v>0</v>
      </c>
      <c r="I526" s="104">
        <v>325620</v>
      </c>
    </row>
    <row r="527" spans="1:9" x14ac:dyDescent="0.2">
      <c r="A527" s="175">
        <v>3433</v>
      </c>
      <c r="B527" s="139" t="s">
        <v>308</v>
      </c>
      <c r="C527" s="20">
        <v>3141</v>
      </c>
      <c r="D527" s="56">
        <v>28803</v>
      </c>
      <c r="E527" s="25">
        <v>0</v>
      </c>
      <c r="F527" s="25">
        <v>9736</v>
      </c>
      <c r="G527" s="25">
        <v>288</v>
      </c>
      <c r="H527" s="25">
        <v>182</v>
      </c>
      <c r="I527" s="104">
        <v>39009</v>
      </c>
    </row>
    <row r="528" spans="1:9" x14ac:dyDescent="0.2">
      <c r="A528" s="172">
        <v>3433</v>
      </c>
      <c r="B528" s="138" t="s">
        <v>309</v>
      </c>
      <c r="C528" s="23"/>
      <c r="D528" s="101">
        <v>257820</v>
      </c>
      <c r="E528" s="102">
        <v>16905</v>
      </c>
      <c r="F528" s="102">
        <v>87144</v>
      </c>
      <c r="G528" s="102">
        <v>2578</v>
      </c>
      <c r="H528" s="102">
        <v>182</v>
      </c>
      <c r="I528" s="103">
        <v>364629</v>
      </c>
    </row>
    <row r="529" spans="1:9" x14ac:dyDescent="0.2">
      <c r="A529" s="173">
        <v>3432</v>
      </c>
      <c r="B529" s="135" t="s">
        <v>310</v>
      </c>
      <c r="C529" s="20">
        <v>3117</v>
      </c>
      <c r="D529" s="56">
        <v>337954</v>
      </c>
      <c r="E529" s="25">
        <v>0</v>
      </c>
      <c r="F529" s="25">
        <v>114229</v>
      </c>
      <c r="G529" s="25">
        <v>3379</v>
      </c>
      <c r="H529" s="25">
        <v>0</v>
      </c>
      <c r="I529" s="104">
        <v>455562</v>
      </c>
    </row>
    <row r="530" spans="1:9" x14ac:dyDescent="0.2">
      <c r="A530" s="175">
        <v>3432</v>
      </c>
      <c r="B530" s="139" t="s">
        <v>310</v>
      </c>
      <c r="C530" s="20">
        <v>3141</v>
      </c>
      <c r="D530" s="56">
        <v>38781</v>
      </c>
      <c r="E530" s="25">
        <v>0</v>
      </c>
      <c r="F530" s="25">
        <v>13108</v>
      </c>
      <c r="G530" s="25">
        <v>388</v>
      </c>
      <c r="H530" s="25">
        <v>0</v>
      </c>
      <c r="I530" s="104">
        <v>52277</v>
      </c>
    </row>
    <row r="531" spans="1:9" x14ac:dyDescent="0.2">
      <c r="A531" s="173">
        <v>3432</v>
      </c>
      <c r="B531" s="135" t="s">
        <v>311</v>
      </c>
      <c r="C531" s="20">
        <v>3143</v>
      </c>
      <c r="D531" s="56">
        <v>36377</v>
      </c>
      <c r="E531" s="25">
        <v>0</v>
      </c>
      <c r="F531" s="25">
        <v>12295</v>
      </c>
      <c r="G531" s="25">
        <v>364</v>
      </c>
      <c r="H531" s="25">
        <v>50</v>
      </c>
      <c r="I531" s="104">
        <v>49086</v>
      </c>
    </row>
    <row r="532" spans="1:9" x14ac:dyDescent="0.2">
      <c r="A532" s="172">
        <v>3432</v>
      </c>
      <c r="B532" s="138" t="s">
        <v>312</v>
      </c>
      <c r="C532" s="23"/>
      <c r="D532" s="101">
        <v>413112</v>
      </c>
      <c r="E532" s="102">
        <v>0</v>
      </c>
      <c r="F532" s="102">
        <v>139632</v>
      </c>
      <c r="G532" s="102">
        <v>4131</v>
      </c>
      <c r="H532" s="102">
        <v>50</v>
      </c>
      <c r="I532" s="103">
        <v>556925</v>
      </c>
    </row>
    <row r="533" spans="1:9" x14ac:dyDescent="0.2">
      <c r="A533" s="174">
        <v>3435</v>
      </c>
      <c r="B533" s="137" t="s">
        <v>313</v>
      </c>
      <c r="C533" s="22">
        <v>3111</v>
      </c>
      <c r="D533" s="56">
        <v>439360</v>
      </c>
      <c r="E533" s="25">
        <v>0</v>
      </c>
      <c r="F533" s="25">
        <v>148504</v>
      </c>
      <c r="G533" s="25">
        <v>4393</v>
      </c>
      <c r="H533" s="25">
        <v>0</v>
      </c>
      <c r="I533" s="104">
        <v>592257</v>
      </c>
    </row>
    <row r="534" spans="1:9" x14ac:dyDescent="0.2">
      <c r="A534" s="173">
        <v>3435</v>
      </c>
      <c r="B534" s="135" t="s">
        <v>313</v>
      </c>
      <c r="C534" s="20">
        <v>3113</v>
      </c>
      <c r="D534" s="56">
        <v>1887155</v>
      </c>
      <c r="E534" s="25">
        <v>13684</v>
      </c>
      <c r="F534" s="25">
        <v>642484</v>
      </c>
      <c r="G534" s="25">
        <v>18873</v>
      </c>
      <c r="H534" s="25">
        <v>1875</v>
      </c>
      <c r="I534" s="104">
        <v>2564071</v>
      </c>
    </row>
    <row r="535" spans="1:9" x14ac:dyDescent="0.2">
      <c r="A535" s="175">
        <v>3435</v>
      </c>
      <c r="B535" s="139" t="s">
        <v>313</v>
      </c>
      <c r="C535" s="20">
        <v>3141</v>
      </c>
      <c r="D535" s="56">
        <v>227626</v>
      </c>
      <c r="E535" s="25">
        <v>0</v>
      </c>
      <c r="F535" s="25">
        <v>76937</v>
      </c>
      <c r="G535" s="25">
        <v>2277</v>
      </c>
      <c r="H535" s="25">
        <v>1578</v>
      </c>
      <c r="I535" s="104">
        <v>308418</v>
      </c>
    </row>
    <row r="536" spans="1:9" x14ac:dyDescent="0.2">
      <c r="A536" s="173">
        <v>3435</v>
      </c>
      <c r="B536" s="135" t="s">
        <v>313</v>
      </c>
      <c r="C536" s="20">
        <v>3143</v>
      </c>
      <c r="D536" s="56">
        <v>124772</v>
      </c>
      <c r="E536" s="25">
        <v>0</v>
      </c>
      <c r="F536" s="25">
        <v>42173</v>
      </c>
      <c r="G536" s="25">
        <v>1248</v>
      </c>
      <c r="H536" s="25">
        <v>259</v>
      </c>
      <c r="I536" s="104">
        <v>168452</v>
      </c>
    </row>
    <row r="537" spans="1:9" x14ac:dyDescent="0.2">
      <c r="A537" s="172">
        <v>3435</v>
      </c>
      <c r="B537" s="138" t="s">
        <v>314</v>
      </c>
      <c r="C537" s="23"/>
      <c r="D537" s="101">
        <v>2678913</v>
      </c>
      <c r="E537" s="102">
        <v>13684</v>
      </c>
      <c r="F537" s="102">
        <v>910098</v>
      </c>
      <c r="G537" s="102">
        <v>26791</v>
      </c>
      <c r="H537" s="102">
        <v>3712</v>
      </c>
      <c r="I537" s="103">
        <v>3633198</v>
      </c>
    </row>
    <row r="538" spans="1:9" x14ac:dyDescent="0.2">
      <c r="A538" s="177">
        <v>3478</v>
      </c>
      <c r="B538" s="100" t="s">
        <v>315</v>
      </c>
      <c r="C538" s="22">
        <v>3111</v>
      </c>
      <c r="D538" s="60">
        <v>110971</v>
      </c>
      <c r="E538" s="25">
        <v>0</v>
      </c>
      <c r="F538" s="25">
        <v>37508</v>
      </c>
      <c r="G538" s="25">
        <v>1110</v>
      </c>
      <c r="H538" s="25">
        <v>500</v>
      </c>
      <c r="I538" s="26">
        <v>150089</v>
      </c>
    </row>
    <row r="539" spans="1:9" x14ac:dyDescent="0.2">
      <c r="A539" s="177">
        <v>3478</v>
      </c>
      <c r="B539" s="100" t="s">
        <v>315</v>
      </c>
      <c r="C539" s="20">
        <v>3141</v>
      </c>
      <c r="D539" s="60">
        <v>7442</v>
      </c>
      <c r="E539" s="25">
        <v>0</v>
      </c>
      <c r="F539" s="25">
        <v>2515</v>
      </c>
      <c r="G539" s="25">
        <v>74</v>
      </c>
      <c r="H539" s="25">
        <v>29</v>
      </c>
      <c r="I539" s="26">
        <v>10060</v>
      </c>
    </row>
    <row r="540" spans="1:9" ht="13.5" thickBot="1" x14ac:dyDescent="0.25">
      <c r="A540" s="232">
        <v>3478</v>
      </c>
      <c r="B540" s="218" t="s">
        <v>710</v>
      </c>
      <c r="C540" s="50"/>
      <c r="D540" s="64">
        <v>118413</v>
      </c>
      <c r="E540" s="65">
        <v>0</v>
      </c>
      <c r="F540" s="65">
        <v>40023</v>
      </c>
      <c r="G540" s="65">
        <v>1184</v>
      </c>
      <c r="H540" s="65">
        <v>529</v>
      </c>
      <c r="I540" s="66">
        <v>160149</v>
      </c>
    </row>
    <row r="541" spans="1:9" ht="13.5" thickBot="1" x14ac:dyDescent="0.25">
      <c r="A541" s="220"/>
      <c r="B541" s="221" t="s">
        <v>316</v>
      </c>
      <c r="C541" s="222"/>
      <c r="D541" s="233">
        <f t="shared" ref="D541:I541" si="0">D409+D412+D415+D418+D421+D424+D427+D430+D433+D436+D439+D442+D445+D448+D451+D454+D457+D460+D463+D467+D471+D475+D479+D483+D487+D491+D495+D499+D501+D506+D511+D514+D517+D520+D525+D528+D532+D537+D540</f>
        <v>40501717</v>
      </c>
      <c r="E541" s="234">
        <f t="shared" si="0"/>
        <v>119063</v>
      </c>
      <c r="F541" s="234">
        <f t="shared" si="0"/>
        <v>13702625</v>
      </c>
      <c r="G541" s="234">
        <f t="shared" si="0"/>
        <v>405037</v>
      </c>
      <c r="H541" s="234">
        <f t="shared" si="0"/>
        <v>71509</v>
      </c>
      <c r="I541" s="235">
        <f t="shared" si="0"/>
        <v>54799951</v>
      </c>
    </row>
    <row r="542" spans="1:9" x14ac:dyDescent="0.2">
      <c r="A542" s="230">
        <v>3440</v>
      </c>
      <c r="B542" s="231" t="s">
        <v>317</v>
      </c>
      <c r="C542" s="51">
        <v>3111</v>
      </c>
      <c r="D542" s="63">
        <v>651999</v>
      </c>
      <c r="E542" s="33">
        <v>46000</v>
      </c>
      <c r="F542" s="33">
        <v>235924</v>
      </c>
      <c r="G542" s="33">
        <v>6520</v>
      </c>
      <c r="H542" s="33">
        <v>0</v>
      </c>
      <c r="I542" s="111">
        <v>940443</v>
      </c>
    </row>
    <row r="543" spans="1:9" x14ac:dyDescent="0.2">
      <c r="A543" s="173">
        <v>3440</v>
      </c>
      <c r="B543" s="135" t="s">
        <v>317</v>
      </c>
      <c r="C543" s="20">
        <v>3141</v>
      </c>
      <c r="D543" s="56">
        <v>79793</v>
      </c>
      <c r="E543" s="25">
        <v>24000</v>
      </c>
      <c r="F543" s="25">
        <v>35081</v>
      </c>
      <c r="G543" s="25">
        <v>798</v>
      </c>
      <c r="H543" s="25">
        <v>600</v>
      </c>
      <c r="I543" s="104">
        <v>140272</v>
      </c>
    </row>
    <row r="544" spans="1:9" x14ac:dyDescent="0.2">
      <c r="A544" s="172">
        <v>3440</v>
      </c>
      <c r="B544" s="138" t="s">
        <v>318</v>
      </c>
      <c r="C544" s="23"/>
      <c r="D544" s="101">
        <v>731792</v>
      </c>
      <c r="E544" s="102">
        <v>70000</v>
      </c>
      <c r="F544" s="102">
        <v>271005</v>
      </c>
      <c r="G544" s="102">
        <v>7318</v>
      </c>
      <c r="H544" s="102">
        <v>600</v>
      </c>
      <c r="I544" s="103">
        <v>1080715</v>
      </c>
    </row>
    <row r="545" spans="1:9" x14ac:dyDescent="0.2">
      <c r="A545" s="171">
        <v>3458</v>
      </c>
      <c r="B545" s="133" t="s">
        <v>319</v>
      </c>
      <c r="C545" s="22">
        <v>3233</v>
      </c>
      <c r="D545" s="56">
        <v>181772</v>
      </c>
      <c r="E545" s="25">
        <v>0</v>
      </c>
      <c r="F545" s="25">
        <v>61439</v>
      </c>
      <c r="G545" s="25">
        <v>1818</v>
      </c>
      <c r="H545" s="25">
        <v>240</v>
      </c>
      <c r="I545" s="104">
        <v>245269</v>
      </c>
    </row>
    <row r="546" spans="1:9" x14ac:dyDescent="0.2">
      <c r="A546" s="172">
        <v>3458</v>
      </c>
      <c r="B546" s="134" t="s">
        <v>320</v>
      </c>
      <c r="C546" s="23"/>
      <c r="D546" s="101">
        <v>181772</v>
      </c>
      <c r="E546" s="102">
        <v>0</v>
      </c>
      <c r="F546" s="102">
        <v>61439</v>
      </c>
      <c r="G546" s="102">
        <v>1818</v>
      </c>
      <c r="H546" s="102">
        <v>240</v>
      </c>
      <c r="I546" s="103">
        <v>245269</v>
      </c>
    </row>
    <row r="547" spans="1:9" x14ac:dyDescent="0.2">
      <c r="A547" s="173">
        <v>3439</v>
      </c>
      <c r="B547" s="135" t="s">
        <v>321</v>
      </c>
      <c r="C547" s="20">
        <v>3113</v>
      </c>
      <c r="D547" s="56">
        <v>1891833</v>
      </c>
      <c r="E547" s="25">
        <v>23750</v>
      </c>
      <c r="F547" s="25">
        <v>647467</v>
      </c>
      <c r="G547" s="25">
        <v>18919</v>
      </c>
      <c r="H547" s="25">
        <v>10125</v>
      </c>
      <c r="I547" s="104">
        <v>2592094</v>
      </c>
    </row>
    <row r="548" spans="1:9" x14ac:dyDescent="0.2">
      <c r="A548" s="173">
        <v>3439</v>
      </c>
      <c r="B548" s="135" t="s">
        <v>321</v>
      </c>
      <c r="C548" s="20">
        <v>3143</v>
      </c>
      <c r="D548" s="56">
        <v>244152</v>
      </c>
      <c r="E548" s="25">
        <v>4820</v>
      </c>
      <c r="F548" s="25">
        <v>84152</v>
      </c>
      <c r="G548" s="25">
        <v>2442</v>
      </c>
      <c r="H548" s="25">
        <v>244</v>
      </c>
      <c r="I548" s="104">
        <v>335810</v>
      </c>
    </row>
    <row r="549" spans="1:9" x14ac:dyDescent="0.2">
      <c r="A549" s="172">
        <v>3439</v>
      </c>
      <c r="B549" s="138" t="s">
        <v>322</v>
      </c>
      <c r="C549" s="23"/>
      <c r="D549" s="101">
        <v>2135985</v>
      </c>
      <c r="E549" s="102">
        <v>28570</v>
      </c>
      <c r="F549" s="102">
        <v>731619</v>
      </c>
      <c r="G549" s="102">
        <v>21361</v>
      </c>
      <c r="H549" s="102">
        <v>10369</v>
      </c>
      <c r="I549" s="103">
        <v>2927904</v>
      </c>
    </row>
    <row r="550" spans="1:9" x14ac:dyDescent="0.2">
      <c r="A550" s="173">
        <v>3438</v>
      </c>
      <c r="B550" s="135" t="s">
        <v>323</v>
      </c>
      <c r="C550" s="20">
        <v>3113</v>
      </c>
      <c r="D550" s="56">
        <v>1969233</v>
      </c>
      <c r="E550" s="25">
        <v>6250</v>
      </c>
      <c r="F550" s="25">
        <v>667713</v>
      </c>
      <c r="G550" s="25">
        <v>19693</v>
      </c>
      <c r="H550" s="25">
        <v>0</v>
      </c>
      <c r="I550" s="104">
        <v>2662889</v>
      </c>
    </row>
    <row r="551" spans="1:9" x14ac:dyDescent="0.2">
      <c r="A551" s="173">
        <v>3438</v>
      </c>
      <c r="B551" s="135" t="s">
        <v>323</v>
      </c>
      <c r="C551" s="20">
        <v>3143</v>
      </c>
      <c r="D551" s="56">
        <v>110219</v>
      </c>
      <c r="E551" s="25">
        <v>0</v>
      </c>
      <c r="F551" s="25">
        <v>37254</v>
      </c>
      <c r="G551" s="25">
        <v>1102</v>
      </c>
      <c r="H551" s="25">
        <v>185</v>
      </c>
      <c r="I551" s="104">
        <v>148760</v>
      </c>
    </row>
    <row r="552" spans="1:9" x14ac:dyDescent="0.2">
      <c r="A552" s="172">
        <v>3438</v>
      </c>
      <c r="B552" s="138" t="s">
        <v>324</v>
      </c>
      <c r="C552" s="23"/>
      <c r="D552" s="101">
        <v>2079452</v>
      </c>
      <c r="E552" s="102">
        <v>6250</v>
      </c>
      <c r="F552" s="102">
        <v>704967</v>
      </c>
      <c r="G552" s="102">
        <v>20795</v>
      </c>
      <c r="H552" s="102">
        <v>185</v>
      </c>
      <c r="I552" s="103">
        <v>2811649</v>
      </c>
    </row>
    <row r="553" spans="1:9" x14ac:dyDescent="0.2">
      <c r="A553" s="171">
        <v>3459</v>
      </c>
      <c r="B553" s="133" t="s">
        <v>325</v>
      </c>
      <c r="C553" s="22">
        <v>3231</v>
      </c>
      <c r="D553" s="56">
        <v>960043</v>
      </c>
      <c r="E553" s="25">
        <v>13334</v>
      </c>
      <c r="F553" s="25">
        <v>329001</v>
      </c>
      <c r="G553" s="25">
        <v>9600</v>
      </c>
      <c r="H553" s="25">
        <v>0</v>
      </c>
      <c r="I553" s="104">
        <v>1311978</v>
      </c>
    </row>
    <row r="554" spans="1:9" x14ac:dyDescent="0.2">
      <c r="A554" s="172">
        <v>3459</v>
      </c>
      <c r="B554" s="134" t="s">
        <v>326</v>
      </c>
      <c r="C554" s="23"/>
      <c r="D554" s="101">
        <v>960043</v>
      </c>
      <c r="E554" s="102">
        <v>13334</v>
      </c>
      <c r="F554" s="102">
        <v>329001</v>
      </c>
      <c r="G554" s="102">
        <v>9600</v>
      </c>
      <c r="H554" s="102">
        <v>0</v>
      </c>
      <c r="I554" s="103">
        <v>1311978</v>
      </c>
    </row>
    <row r="555" spans="1:9" x14ac:dyDescent="0.2">
      <c r="A555" s="174">
        <v>3401</v>
      </c>
      <c r="B555" s="137" t="s">
        <v>327</v>
      </c>
      <c r="C555" s="22">
        <v>3111</v>
      </c>
      <c r="D555" s="56">
        <v>103070</v>
      </c>
      <c r="E555" s="25">
        <v>-8334</v>
      </c>
      <c r="F555" s="25">
        <v>32021</v>
      </c>
      <c r="G555" s="25">
        <v>1031</v>
      </c>
      <c r="H555" s="25">
        <v>0</v>
      </c>
      <c r="I555" s="104">
        <v>127788</v>
      </c>
    </row>
    <row r="556" spans="1:9" x14ac:dyDescent="0.2">
      <c r="A556" s="174">
        <v>3401</v>
      </c>
      <c r="B556" s="135" t="s">
        <v>327</v>
      </c>
      <c r="C556" s="20">
        <v>3117</v>
      </c>
      <c r="D556" s="56">
        <v>204870</v>
      </c>
      <c r="E556" s="25">
        <v>4167</v>
      </c>
      <c r="F556" s="25">
        <v>70655</v>
      </c>
      <c r="G556" s="25">
        <v>2049</v>
      </c>
      <c r="H556" s="25">
        <v>0</v>
      </c>
      <c r="I556" s="104">
        <v>281741</v>
      </c>
    </row>
    <row r="557" spans="1:9" x14ac:dyDescent="0.2">
      <c r="A557" s="173">
        <v>3401</v>
      </c>
      <c r="B557" s="135" t="s">
        <v>327</v>
      </c>
      <c r="C557" s="20">
        <v>3141</v>
      </c>
      <c r="D557" s="56">
        <v>8910</v>
      </c>
      <c r="E557" s="25">
        <v>37500</v>
      </c>
      <c r="F557" s="25">
        <v>15687</v>
      </c>
      <c r="G557" s="25">
        <v>89</v>
      </c>
      <c r="H557" s="25">
        <v>247</v>
      </c>
      <c r="I557" s="104">
        <v>62433</v>
      </c>
    </row>
    <row r="558" spans="1:9" x14ac:dyDescent="0.2">
      <c r="A558" s="173">
        <v>3401</v>
      </c>
      <c r="B558" s="135" t="s">
        <v>327</v>
      </c>
      <c r="C558" s="20">
        <v>3143</v>
      </c>
      <c r="D558" s="56">
        <v>42481</v>
      </c>
      <c r="E558" s="25">
        <v>0</v>
      </c>
      <c r="F558" s="25">
        <v>14359</v>
      </c>
      <c r="G558" s="25">
        <v>424</v>
      </c>
      <c r="H558" s="25">
        <v>65</v>
      </c>
      <c r="I558" s="104">
        <v>57329</v>
      </c>
    </row>
    <row r="559" spans="1:9" x14ac:dyDescent="0.2">
      <c r="A559" s="172">
        <v>3401</v>
      </c>
      <c r="B559" s="138" t="s">
        <v>328</v>
      </c>
      <c r="C559" s="23"/>
      <c r="D559" s="101">
        <v>359331</v>
      </c>
      <c r="E559" s="102">
        <v>33333</v>
      </c>
      <c r="F559" s="102">
        <v>132722</v>
      </c>
      <c r="G559" s="102">
        <v>3593</v>
      </c>
      <c r="H559" s="102">
        <v>312</v>
      </c>
      <c r="I559" s="103">
        <v>529291</v>
      </c>
    </row>
    <row r="560" spans="1:9" x14ac:dyDescent="0.2">
      <c r="A560" s="174">
        <v>3404</v>
      </c>
      <c r="B560" s="137" t="s">
        <v>329</v>
      </c>
      <c r="C560" s="22">
        <v>3111</v>
      </c>
      <c r="D560" s="56">
        <v>243090</v>
      </c>
      <c r="E560" s="25">
        <v>-8334</v>
      </c>
      <c r="F560" s="25">
        <v>79348</v>
      </c>
      <c r="G560" s="25">
        <v>2431</v>
      </c>
      <c r="H560" s="25">
        <v>0</v>
      </c>
      <c r="I560" s="104">
        <v>316535</v>
      </c>
    </row>
    <row r="561" spans="1:9" x14ac:dyDescent="0.2">
      <c r="A561" s="173">
        <v>3404</v>
      </c>
      <c r="B561" s="135" t="s">
        <v>329</v>
      </c>
      <c r="C561" s="20">
        <v>3113</v>
      </c>
      <c r="D561" s="56">
        <v>1463885</v>
      </c>
      <c r="E561" s="25">
        <v>-31734</v>
      </c>
      <c r="F561" s="25">
        <v>484067</v>
      </c>
      <c r="G561" s="25">
        <v>14639</v>
      </c>
      <c r="H561" s="25">
        <v>2500</v>
      </c>
      <c r="I561" s="104">
        <v>1933357</v>
      </c>
    </row>
    <row r="562" spans="1:9" x14ac:dyDescent="0.2">
      <c r="A562" s="173">
        <v>3404</v>
      </c>
      <c r="B562" s="135" t="s">
        <v>329</v>
      </c>
      <c r="C562" s="20">
        <v>3141</v>
      </c>
      <c r="D562" s="56">
        <v>115084</v>
      </c>
      <c r="E562" s="25">
        <v>0</v>
      </c>
      <c r="F562" s="25">
        <v>38898</v>
      </c>
      <c r="G562" s="25">
        <v>1151</v>
      </c>
      <c r="H562" s="25">
        <v>1239</v>
      </c>
      <c r="I562" s="104">
        <v>156372</v>
      </c>
    </row>
    <row r="563" spans="1:9" x14ac:dyDescent="0.2">
      <c r="A563" s="173">
        <v>3404</v>
      </c>
      <c r="B563" s="135" t="s">
        <v>329</v>
      </c>
      <c r="C563" s="20">
        <v>3143</v>
      </c>
      <c r="D563" s="56">
        <v>111271</v>
      </c>
      <c r="E563" s="25">
        <v>0</v>
      </c>
      <c r="F563" s="25">
        <v>37610</v>
      </c>
      <c r="G563" s="25">
        <v>1113</v>
      </c>
      <c r="H563" s="25">
        <v>160</v>
      </c>
      <c r="I563" s="104">
        <v>150154</v>
      </c>
    </row>
    <row r="564" spans="1:9" x14ac:dyDescent="0.2">
      <c r="A564" s="172">
        <v>3404</v>
      </c>
      <c r="B564" s="138" t="s">
        <v>330</v>
      </c>
      <c r="C564" s="23"/>
      <c r="D564" s="101">
        <v>1933330</v>
      </c>
      <c r="E564" s="102">
        <v>-40068</v>
      </c>
      <c r="F564" s="102">
        <v>639923</v>
      </c>
      <c r="G564" s="102">
        <v>19334</v>
      </c>
      <c r="H564" s="102">
        <v>3899</v>
      </c>
      <c r="I564" s="103">
        <v>2556418</v>
      </c>
    </row>
    <row r="565" spans="1:9" x14ac:dyDescent="0.2">
      <c r="A565" s="174">
        <v>3477</v>
      </c>
      <c r="B565" s="137" t="s">
        <v>331</v>
      </c>
      <c r="C565" s="22">
        <v>3111</v>
      </c>
      <c r="D565" s="56">
        <v>328937</v>
      </c>
      <c r="E565" s="25">
        <v>0</v>
      </c>
      <c r="F565" s="25">
        <v>111181</v>
      </c>
      <c r="G565" s="25">
        <v>3289</v>
      </c>
      <c r="H565" s="25">
        <v>0</v>
      </c>
      <c r="I565" s="104">
        <v>443407</v>
      </c>
    </row>
    <row r="566" spans="1:9" x14ac:dyDescent="0.2">
      <c r="A566" s="173">
        <v>3477</v>
      </c>
      <c r="B566" s="135" t="s">
        <v>331</v>
      </c>
      <c r="C566" s="20">
        <v>3141</v>
      </c>
      <c r="D566" s="56">
        <v>31589</v>
      </c>
      <c r="E566" s="25">
        <v>0</v>
      </c>
      <c r="F566" s="25">
        <v>10677</v>
      </c>
      <c r="G566" s="25">
        <v>316</v>
      </c>
      <c r="H566" s="25">
        <v>191</v>
      </c>
      <c r="I566" s="104">
        <v>42773</v>
      </c>
    </row>
    <row r="567" spans="1:9" x14ac:dyDescent="0.2">
      <c r="A567" s="172">
        <v>3477</v>
      </c>
      <c r="B567" s="138" t="s">
        <v>332</v>
      </c>
      <c r="C567" s="23"/>
      <c r="D567" s="101">
        <v>360526</v>
      </c>
      <c r="E567" s="102">
        <v>0</v>
      </c>
      <c r="F567" s="102">
        <v>121858</v>
      </c>
      <c r="G567" s="102">
        <v>3605</v>
      </c>
      <c r="H567" s="102">
        <v>191</v>
      </c>
      <c r="I567" s="103">
        <v>486180</v>
      </c>
    </row>
    <row r="568" spans="1:9" x14ac:dyDescent="0.2">
      <c r="A568" s="173">
        <v>3476</v>
      </c>
      <c r="B568" s="135" t="s">
        <v>333</v>
      </c>
      <c r="C568" s="20">
        <v>3113</v>
      </c>
      <c r="D568" s="56">
        <v>595537</v>
      </c>
      <c r="E568" s="25">
        <v>0</v>
      </c>
      <c r="F568" s="25">
        <v>201292</v>
      </c>
      <c r="G568" s="25">
        <v>5956</v>
      </c>
      <c r="H568" s="25">
        <v>0</v>
      </c>
      <c r="I568" s="104">
        <v>802785</v>
      </c>
    </row>
    <row r="569" spans="1:9" x14ac:dyDescent="0.2">
      <c r="A569" s="173">
        <v>3476</v>
      </c>
      <c r="B569" s="135" t="s">
        <v>333</v>
      </c>
      <c r="C569" s="20">
        <v>3141</v>
      </c>
      <c r="D569" s="56">
        <v>56978</v>
      </c>
      <c r="E569" s="25">
        <v>0</v>
      </c>
      <c r="F569" s="25">
        <v>19259</v>
      </c>
      <c r="G569" s="25">
        <v>570</v>
      </c>
      <c r="H569" s="25">
        <v>438</v>
      </c>
      <c r="I569" s="104">
        <v>77245</v>
      </c>
    </row>
    <row r="570" spans="1:9" x14ac:dyDescent="0.2">
      <c r="A570" s="173">
        <v>3476</v>
      </c>
      <c r="B570" s="135" t="s">
        <v>333</v>
      </c>
      <c r="C570" s="20">
        <v>3143</v>
      </c>
      <c r="D570" s="56">
        <v>33697</v>
      </c>
      <c r="E570" s="25">
        <v>0</v>
      </c>
      <c r="F570" s="25">
        <v>11389</v>
      </c>
      <c r="G570" s="25">
        <v>337</v>
      </c>
      <c r="H570" s="25">
        <v>56</v>
      </c>
      <c r="I570" s="104">
        <v>45479</v>
      </c>
    </row>
    <row r="571" spans="1:9" x14ac:dyDescent="0.2">
      <c r="A571" s="172">
        <v>3476</v>
      </c>
      <c r="B571" s="138" t="s">
        <v>334</v>
      </c>
      <c r="C571" s="23"/>
      <c r="D571" s="101">
        <v>686212</v>
      </c>
      <c r="E571" s="102">
        <v>0</v>
      </c>
      <c r="F571" s="102">
        <v>231940</v>
      </c>
      <c r="G571" s="102">
        <v>6863</v>
      </c>
      <c r="H571" s="102">
        <v>494</v>
      </c>
      <c r="I571" s="103">
        <v>925509</v>
      </c>
    </row>
    <row r="572" spans="1:9" x14ac:dyDescent="0.2">
      <c r="A572" s="174">
        <v>3424</v>
      </c>
      <c r="B572" s="137" t="s">
        <v>335</v>
      </c>
      <c r="C572" s="22">
        <v>3111</v>
      </c>
      <c r="D572" s="56">
        <v>83392</v>
      </c>
      <c r="E572" s="25">
        <v>0</v>
      </c>
      <c r="F572" s="25">
        <v>28186</v>
      </c>
      <c r="G572" s="25">
        <v>834</v>
      </c>
      <c r="H572" s="25">
        <v>0</v>
      </c>
      <c r="I572" s="104">
        <v>112412</v>
      </c>
    </row>
    <row r="573" spans="1:9" x14ac:dyDescent="0.2">
      <c r="A573" s="174">
        <v>3424</v>
      </c>
      <c r="B573" s="135" t="s">
        <v>335</v>
      </c>
      <c r="C573" s="20">
        <v>3117</v>
      </c>
      <c r="D573" s="56">
        <v>213837</v>
      </c>
      <c r="E573" s="25">
        <v>11250</v>
      </c>
      <c r="F573" s="25">
        <v>76079</v>
      </c>
      <c r="G573" s="25">
        <v>2139</v>
      </c>
      <c r="H573" s="25">
        <v>0</v>
      </c>
      <c r="I573" s="104">
        <v>303305</v>
      </c>
    </row>
    <row r="574" spans="1:9" x14ac:dyDescent="0.2">
      <c r="A574" s="173">
        <v>3424</v>
      </c>
      <c r="B574" s="135" t="s">
        <v>335</v>
      </c>
      <c r="C574" s="20">
        <v>3141</v>
      </c>
      <c r="D574" s="56">
        <v>49136</v>
      </c>
      <c r="E574" s="25">
        <v>0</v>
      </c>
      <c r="F574" s="25">
        <v>16609</v>
      </c>
      <c r="G574" s="25">
        <v>492</v>
      </c>
      <c r="H574" s="25">
        <v>269</v>
      </c>
      <c r="I574" s="104">
        <v>66506</v>
      </c>
    </row>
    <row r="575" spans="1:9" x14ac:dyDescent="0.2">
      <c r="A575" s="173">
        <v>3424</v>
      </c>
      <c r="B575" s="135" t="s">
        <v>335</v>
      </c>
      <c r="C575" s="20">
        <v>3143</v>
      </c>
      <c r="D575" s="56">
        <v>35525</v>
      </c>
      <c r="E575" s="25">
        <v>0</v>
      </c>
      <c r="F575" s="25">
        <v>12007</v>
      </c>
      <c r="G575" s="25">
        <v>356</v>
      </c>
      <c r="H575" s="25">
        <v>56</v>
      </c>
      <c r="I575" s="104">
        <v>47944</v>
      </c>
    </row>
    <row r="576" spans="1:9" x14ac:dyDescent="0.2">
      <c r="A576" s="172">
        <v>3424</v>
      </c>
      <c r="B576" s="138" t="s">
        <v>336</v>
      </c>
      <c r="C576" s="23"/>
      <c r="D576" s="101">
        <v>381890</v>
      </c>
      <c r="E576" s="102">
        <v>11250</v>
      </c>
      <c r="F576" s="102">
        <v>132881</v>
      </c>
      <c r="G576" s="102">
        <v>3821</v>
      </c>
      <c r="H576" s="102">
        <v>325</v>
      </c>
      <c r="I576" s="103">
        <v>530167</v>
      </c>
    </row>
    <row r="577" spans="1:9" x14ac:dyDescent="0.2">
      <c r="A577" s="174">
        <v>3430</v>
      </c>
      <c r="B577" s="137" t="s">
        <v>337</v>
      </c>
      <c r="C577" s="22">
        <v>3111</v>
      </c>
      <c r="D577" s="56">
        <v>257745</v>
      </c>
      <c r="E577" s="25">
        <v>834</v>
      </c>
      <c r="F577" s="25">
        <v>87400</v>
      </c>
      <c r="G577" s="25">
        <v>2577</v>
      </c>
      <c r="H577" s="25">
        <v>1375</v>
      </c>
      <c r="I577" s="104">
        <v>349931</v>
      </c>
    </row>
    <row r="578" spans="1:9" x14ac:dyDescent="0.2">
      <c r="A578" s="173">
        <v>3430</v>
      </c>
      <c r="B578" s="135" t="s">
        <v>337</v>
      </c>
      <c r="C578" s="20">
        <v>3141</v>
      </c>
      <c r="D578" s="56">
        <v>39868</v>
      </c>
      <c r="E578" s="25">
        <v>0</v>
      </c>
      <c r="F578" s="25">
        <v>13476</v>
      </c>
      <c r="G578" s="25">
        <v>399</v>
      </c>
      <c r="H578" s="25">
        <v>204</v>
      </c>
      <c r="I578" s="104">
        <v>53947</v>
      </c>
    </row>
    <row r="579" spans="1:9" x14ac:dyDescent="0.2">
      <c r="A579" s="172">
        <v>3430</v>
      </c>
      <c r="B579" s="138" t="s">
        <v>338</v>
      </c>
      <c r="C579" s="23"/>
      <c r="D579" s="101">
        <v>297613</v>
      </c>
      <c r="E579" s="102">
        <v>834</v>
      </c>
      <c r="F579" s="102">
        <v>100876</v>
      </c>
      <c r="G579" s="102">
        <v>2976</v>
      </c>
      <c r="H579" s="102">
        <v>1579</v>
      </c>
      <c r="I579" s="103">
        <v>403878</v>
      </c>
    </row>
    <row r="580" spans="1:9" x14ac:dyDescent="0.2">
      <c r="A580" s="173">
        <v>3431</v>
      </c>
      <c r="B580" s="135" t="s">
        <v>339</v>
      </c>
      <c r="C580" s="20">
        <v>3117</v>
      </c>
      <c r="D580" s="56">
        <v>291707</v>
      </c>
      <c r="E580" s="25">
        <v>23317</v>
      </c>
      <c r="F580" s="25">
        <v>106478</v>
      </c>
      <c r="G580" s="25">
        <v>2917</v>
      </c>
      <c r="H580" s="25">
        <v>1250</v>
      </c>
      <c r="I580" s="104">
        <v>425669</v>
      </c>
    </row>
    <row r="581" spans="1:9" x14ac:dyDescent="0.2">
      <c r="A581" s="173">
        <v>3431</v>
      </c>
      <c r="B581" s="135" t="s">
        <v>339</v>
      </c>
      <c r="C581" s="20">
        <v>3141</v>
      </c>
      <c r="D581" s="56">
        <v>34207</v>
      </c>
      <c r="E581" s="25">
        <v>0</v>
      </c>
      <c r="F581" s="25">
        <v>11562</v>
      </c>
      <c r="G581" s="25">
        <v>342</v>
      </c>
      <c r="H581" s="25">
        <v>187</v>
      </c>
      <c r="I581" s="104">
        <v>46298</v>
      </c>
    </row>
    <row r="582" spans="1:9" x14ac:dyDescent="0.2">
      <c r="A582" s="173">
        <v>3431</v>
      </c>
      <c r="B582" s="135" t="s">
        <v>339</v>
      </c>
      <c r="C582" s="20">
        <v>3143</v>
      </c>
      <c r="D582" s="56">
        <v>40106</v>
      </c>
      <c r="E582" s="25">
        <v>0</v>
      </c>
      <c r="F582" s="25">
        <v>13556</v>
      </c>
      <c r="G582" s="25">
        <v>401</v>
      </c>
      <c r="H582" s="25">
        <v>65</v>
      </c>
      <c r="I582" s="104">
        <v>54128</v>
      </c>
    </row>
    <row r="583" spans="1:9" x14ac:dyDescent="0.2">
      <c r="A583" s="172">
        <v>3431</v>
      </c>
      <c r="B583" s="138" t="s">
        <v>340</v>
      </c>
      <c r="C583" s="23"/>
      <c r="D583" s="101">
        <v>366020</v>
      </c>
      <c r="E583" s="102">
        <v>23317</v>
      </c>
      <c r="F583" s="102">
        <v>131596</v>
      </c>
      <c r="G583" s="102">
        <v>3660</v>
      </c>
      <c r="H583" s="102">
        <v>1502</v>
      </c>
      <c r="I583" s="103">
        <v>526095</v>
      </c>
    </row>
    <row r="584" spans="1:9" x14ac:dyDescent="0.2">
      <c r="A584" s="174">
        <v>3437</v>
      </c>
      <c r="B584" s="137" t="s">
        <v>341</v>
      </c>
      <c r="C584" s="22">
        <v>3111</v>
      </c>
      <c r="D584" s="56">
        <v>691739</v>
      </c>
      <c r="E584" s="25">
        <v>1667</v>
      </c>
      <c r="F584" s="25">
        <v>234371</v>
      </c>
      <c r="G584" s="25">
        <v>6918</v>
      </c>
      <c r="H584" s="25">
        <v>750</v>
      </c>
      <c r="I584" s="104">
        <v>935445</v>
      </c>
    </row>
    <row r="585" spans="1:9" x14ac:dyDescent="0.2">
      <c r="A585" s="173">
        <v>3437</v>
      </c>
      <c r="B585" s="135" t="s">
        <v>341</v>
      </c>
      <c r="C585" s="20">
        <v>3141</v>
      </c>
      <c r="D585" s="56">
        <v>51754</v>
      </c>
      <c r="E585" s="25">
        <v>0</v>
      </c>
      <c r="F585" s="25">
        <v>17493</v>
      </c>
      <c r="G585" s="25">
        <v>518</v>
      </c>
      <c r="H585" s="25">
        <v>338</v>
      </c>
      <c r="I585" s="104">
        <v>70103</v>
      </c>
    </row>
    <row r="586" spans="1:9" x14ac:dyDescent="0.2">
      <c r="A586" s="172">
        <v>3437</v>
      </c>
      <c r="B586" s="138" t="s">
        <v>342</v>
      </c>
      <c r="C586" s="23"/>
      <c r="D586" s="101">
        <v>743493</v>
      </c>
      <c r="E586" s="102">
        <v>1667</v>
      </c>
      <c r="F586" s="102">
        <v>251864</v>
      </c>
      <c r="G586" s="102">
        <v>7436</v>
      </c>
      <c r="H586" s="102">
        <v>1088</v>
      </c>
      <c r="I586" s="103">
        <v>1005548</v>
      </c>
    </row>
    <row r="587" spans="1:9" x14ac:dyDescent="0.2">
      <c r="A587" s="173">
        <v>3436</v>
      </c>
      <c r="B587" s="135" t="s">
        <v>343</v>
      </c>
      <c r="C587" s="20">
        <v>3113</v>
      </c>
      <c r="D587" s="56">
        <v>1574390</v>
      </c>
      <c r="E587" s="25">
        <v>0</v>
      </c>
      <c r="F587" s="25">
        <v>532145</v>
      </c>
      <c r="G587" s="25">
        <v>15744</v>
      </c>
      <c r="H587" s="25">
        <v>625</v>
      </c>
      <c r="I587" s="104">
        <v>2122904</v>
      </c>
    </row>
    <row r="588" spans="1:9" x14ac:dyDescent="0.2">
      <c r="A588" s="173">
        <v>3436</v>
      </c>
      <c r="B588" s="135" t="s">
        <v>343</v>
      </c>
      <c r="C588" s="20">
        <v>3141</v>
      </c>
      <c r="D588" s="56">
        <v>166650</v>
      </c>
      <c r="E588" s="25">
        <v>0</v>
      </c>
      <c r="F588" s="25">
        <v>56328</v>
      </c>
      <c r="G588" s="25">
        <v>1667</v>
      </c>
      <c r="H588" s="25">
        <v>1660</v>
      </c>
      <c r="I588" s="104">
        <v>226305</v>
      </c>
    </row>
    <row r="589" spans="1:9" x14ac:dyDescent="0.2">
      <c r="A589" s="173">
        <v>3436</v>
      </c>
      <c r="B589" s="135" t="s">
        <v>343</v>
      </c>
      <c r="C589" s="20">
        <v>3143</v>
      </c>
      <c r="D589" s="56">
        <v>122615</v>
      </c>
      <c r="E589" s="25">
        <v>0</v>
      </c>
      <c r="F589" s="25">
        <v>41444</v>
      </c>
      <c r="G589" s="25">
        <v>1227</v>
      </c>
      <c r="H589" s="25">
        <v>245</v>
      </c>
      <c r="I589" s="104">
        <v>165531</v>
      </c>
    </row>
    <row r="590" spans="1:9" x14ac:dyDescent="0.2">
      <c r="A590" s="172">
        <v>3436</v>
      </c>
      <c r="B590" s="138" t="s">
        <v>344</v>
      </c>
      <c r="C590" s="23"/>
      <c r="D590" s="101">
        <v>1863655</v>
      </c>
      <c r="E590" s="102">
        <v>0</v>
      </c>
      <c r="F590" s="102">
        <v>629917</v>
      </c>
      <c r="G590" s="102">
        <v>18638</v>
      </c>
      <c r="H590" s="102">
        <v>2530</v>
      </c>
      <c r="I590" s="103">
        <v>2514740</v>
      </c>
    </row>
    <row r="591" spans="1:9" x14ac:dyDescent="0.2">
      <c r="A591" s="174">
        <v>3442</v>
      </c>
      <c r="B591" s="137" t="s">
        <v>345</v>
      </c>
      <c r="C591" s="22">
        <v>3111</v>
      </c>
      <c r="D591" s="56">
        <v>657628</v>
      </c>
      <c r="E591" s="25">
        <v>51046</v>
      </c>
      <c r="F591" s="25">
        <v>239533</v>
      </c>
      <c r="G591" s="25">
        <v>6577</v>
      </c>
      <c r="H591" s="25">
        <v>0</v>
      </c>
      <c r="I591" s="104">
        <v>954784</v>
      </c>
    </row>
    <row r="592" spans="1:9" x14ac:dyDescent="0.2">
      <c r="A592" s="173">
        <v>3442</v>
      </c>
      <c r="B592" s="135" t="s">
        <v>345</v>
      </c>
      <c r="C592" s="20">
        <v>3141</v>
      </c>
      <c r="D592" s="56">
        <v>50338</v>
      </c>
      <c r="E592" s="25">
        <v>0</v>
      </c>
      <c r="F592" s="25">
        <v>17014</v>
      </c>
      <c r="G592" s="25">
        <v>503</v>
      </c>
      <c r="H592" s="25">
        <v>386</v>
      </c>
      <c r="I592" s="104">
        <v>68241</v>
      </c>
    </row>
    <row r="593" spans="1:9" x14ac:dyDescent="0.2">
      <c r="A593" s="172">
        <v>3442</v>
      </c>
      <c r="B593" s="138" t="s">
        <v>346</v>
      </c>
      <c r="C593" s="23"/>
      <c r="D593" s="101">
        <v>707966</v>
      </c>
      <c r="E593" s="102">
        <v>51046</v>
      </c>
      <c r="F593" s="102">
        <v>256547</v>
      </c>
      <c r="G593" s="102">
        <v>7080</v>
      </c>
      <c r="H593" s="102">
        <v>386</v>
      </c>
      <c r="I593" s="103">
        <v>1023025</v>
      </c>
    </row>
    <row r="594" spans="1:9" x14ac:dyDescent="0.2">
      <c r="A594" s="174">
        <v>3452</v>
      </c>
      <c r="B594" s="137" t="s">
        <v>347</v>
      </c>
      <c r="C594" s="22">
        <v>3111</v>
      </c>
      <c r="D594" s="56">
        <v>0</v>
      </c>
      <c r="E594" s="25">
        <v>0</v>
      </c>
      <c r="F594" s="25">
        <v>0</v>
      </c>
      <c r="G594" s="25">
        <v>0</v>
      </c>
      <c r="H594" s="25">
        <v>0</v>
      </c>
      <c r="I594" s="104">
        <v>0</v>
      </c>
    </row>
    <row r="595" spans="1:9" x14ac:dyDescent="0.2">
      <c r="A595" s="174">
        <v>3452</v>
      </c>
      <c r="B595" s="137" t="s">
        <v>347</v>
      </c>
      <c r="C595" s="22">
        <v>3113</v>
      </c>
      <c r="D595" s="56">
        <v>1327447</v>
      </c>
      <c r="E595" s="25">
        <v>19167</v>
      </c>
      <c r="F595" s="25">
        <v>455156</v>
      </c>
      <c r="G595" s="25">
        <v>13275</v>
      </c>
      <c r="H595" s="25">
        <v>0</v>
      </c>
      <c r="I595" s="104">
        <v>1815045</v>
      </c>
    </row>
    <row r="596" spans="1:9" x14ac:dyDescent="0.2">
      <c r="A596" s="173">
        <v>3452</v>
      </c>
      <c r="B596" s="135" t="s">
        <v>347</v>
      </c>
      <c r="C596" s="20">
        <v>3141</v>
      </c>
      <c r="D596" s="56">
        <v>115050</v>
      </c>
      <c r="E596" s="25">
        <v>1667</v>
      </c>
      <c r="F596" s="25">
        <v>39450</v>
      </c>
      <c r="G596" s="25">
        <v>1151</v>
      </c>
      <c r="H596" s="25">
        <v>1023</v>
      </c>
      <c r="I596" s="104">
        <v>158341</v>
      </c>
    </row>
    <row r="597" spans="1:9" x14ac:dyDescent="0.2">
      <c r="A597" s="173">
        <v>3452</v>
      </c>
      <c r="B597" s="135" t="s">
        <v>347</v>
      </c>
      <c r="C597" s="20">
        <v>3143</v>
      </c>
      <c r="D597" s="56">
        <v>109591</v>
      </c>
      <c r="E597" s="25">
        <v>834</v>
      </c>
      <c r="F597" s="25">
        <v>37324</v>
      </c>
      <c r="G597" s="25">
        <v>1096</v>
      </c>
      <c r="H597" s="25">
        <v>155</v>
      </c>
      <c r="I597" s="104">
        <v>149000</v>
      </c>
    </row>
    <row r="598" spans="1:9" x14ac:dyDescent="0.2">
      <c r="A598" s="172">
        <v>3452</v>
      </c>
      <c r="B598" s="138" t="s">
        <v>348</v>
      </c>
      <c r="C598" s="23"/>
      <c r="D598" s="101">
        <v>1552088</v>
      </c>
      <c r="E598" s="102">
        <v>21668</v>
      </c>
      <c r="F598" s="102">
        <v>531930</v>
      </c>
      <c r="G598" s="102">
        <v>15522</v>
      </c>
      <c r="H598" s="102">
        <v>1178</v>
      </c>
      <c r="I598" s="103">
        <v>2122386</v>
      </c>
    </row>
    <row r="599" spans="1:9" x14ac:dyDescent="0.2">
      <c r="A599" s="174">
        <v>3445</v>
      </c>
      <c r="B599" s="137" t="s">
        <v>349</v>
      </c>
      <c r="C599" s="22">
        <v>3111</v>
      </c>
      <c r="D599" s="56">
        <v>78737</v>
      </c>
      <c r="E599" s="25">
        <v>10834</v>
      </c>
      <c r="F599" s="25">
        <v>30276</v>
      </c>
      <c r="G599" s="25">
        <v>788</v>
      </c>
      <c r="H599" s="25">
        <v>0</v>
      </c>
      <c r="I599" s="104">
        <v>120635</v>
      </c>
    </row>
    <row r="600" spans="1:9" x14ac:dyDescent="0.2">
      <c r="A600" s="173">
        <v>3445</v>
      </c>
      <c r="B600" s="135" t="s">
        <v>349</v>
      </c>
      <c r="C600" s="20">
        <v>3117</v>
      </c>
      <c r="D600" s="56">
        <v>93688</v>
      </c>
      <c r="E600" s="25">
        <v>12334</v>
      </c>
      <c r="F600" s="25">
        <v>35835</v>
      </c>
      <c r="G600" s="25">
        <v>938</v>
      </c>
      <c r="H600" s="25">
        <v>0</v>
      </c>
      <c r="I600" s="104">
        <v>142795</v>
      </c>
    </row>
    <row r="601" spans="1:9" x14ac:dyDescent="0.2">
      <c r="A601" s="173">
        <v>3445</v>
      </c>
      <c r="B601" s="135" t="s">
        <v>349</v>
      </c>
      <c r="C601" s="20">
        <v>3141</v>
      </c>
      <c r="D601" s="56">
        <v>34587</v>
      </c>
      <c r="E601" s="25">
        <v>0</v>
      </c>
      <c r="F601" s="25">
        <v>11690</v>
      </c>
      <c r="G601" s="25">
        <v>346</v>
      </c>
      <c r="H601" s="25">
        <v>195</v>
      </c>
      <c r="I601" s="104">
        <v>46818</v>
      </c>
    </row>
    <row r="602" spans="1:9" x14ac:dyDescent="0.2">
      <c r="A602" s="173">
        <v>3445</v>
      </c>
      <c r="B602" s="135" t="s">
        <v>349</v>
      </c>
      <c r="C602" s="20">
        <v>3143</v>
      </c>
      <c r="D602" s="56">
        <v>33468</v>
      </c>
      <c r="E602" s="25">
        <v>0</v>
      </c>
      <c r="F602" s="25">
        <v>11312</v>
      </c>
      <c r="G602" s="25">
        <v>335</v>
      </c>
      <c r="H602" s="25">
        <v>59</v>
      </c>
      <c r="I602" s="104">
        <v>45174</v>
      </c>
    </row>
    <row r="603" spans="1:9" ht="13.5" thickBot="1" x14ac:dyDescent="0.25">
      <c r="A603" s="217">
        <v>3445</v>
      </c>
      <c r="B603" s="218" t="s">
        <v>350</v>
      </c>
      <c r="C603" s="50"/>
      <c r="D603" s="64">
        <v>240480</v>
      </c>
      <c r="E603" s="65">
        <v>23168</v>
      </c>
      <c r="F603" s="65">
        <v>89113</v>
      </c>
      <c r="G603" s="65">
        <v>2407</v>
      </c>
      <c r="H603" s="65">
        <v>254</v>
      </c>
      <c r="I603" s="66">
        <v>355422</v>
      </c>
    </row>
    <row r="604" spans="1:9" ht="13.5" thickBot="1" x14ac:dyDescent="0.25">
      <c r="A604" s="228"/>
      <c r="B604" s="221" t="s">
        <v>351</v>
      </c>
      <c r="C604" s="229"/>
      <c r="D604" s="108">
        <f t="shared" ref="D604:I604" si="1">D603+D598+D593+D590+D586+D583+D579+D576+D571+D567+D564+D559+D554+D552+D549+D544+D546</f>
        <v>15581648</v>
      </c>
      <c r="E604" s="109">
        <f t="shared" si="1"/>
        <v>244369</v>
      </c>
      <c r="F604" s="109">
        <f t="shared" si="1"/>
        <v>5349198</v>
      </c>
      <c r="G604" s="109">
        <f t="shared" si="1"/>
        <v>155827</v>
      </c>
      <c r="H604" s="109">
        <f t="shared" si="1"/>
        <v>25132</v>
      </c>
      <c r="I604" s="110">
        <f t="shared" si="1"/>
        <v>21356174</v>
      </c>
    </row>
    <row r="605" spans="1:9" x14ac:dyDescent="0.2">
      <c r="A605" s="230">
        <v>3475</v>
      </c>
      <c r="B605" s="231" t="s">
        <v>352</v>
      </c>
      <c r="C605" s="52">
        <v>3111</v>
      </c>
      <c r="D605" s="14">
        <v>196894</v>
      </c>
      <c r="E605" s="15">
        <v>0</v>
      </c>
      <c r="F605" s="15">
        <v>66550</v>
      </c>
      <c r="G605" s="15">
        <v>1969</v>
      </c>
      <c r="H605" s="15">
        <v>0</v>
      </c>
      <c r="I605" s="18">
        <v>265413</v>
      </c>
    </row>
    <row r="606" spans="1:9" x14ac:dyDescent="0.2">
      <c r="A606" s="174">
        <v>3475</v>
      </c>
      <c r="B606" s="137" t="s">
        <v>352</v>
      </c>
      <c r="C606" s="20">
        <v>3141</v>
      </c>
      <c r="D606" s="13">
        <v>42360</v>
      </c>
      <c r="E606" s="10">
        <v>0</v>
      </c>
      <c r="F606" s="10">
        <v>14318</v>
      </c>
      <c r="G606" s="10">
        <v>424</v>
      </c>
      <c r="H606" s="10">
        <v>178</v>
      </c>
      <c r="I606" s="17">
        <v>57280</v>
      </c>
    </row>
    <row r="607" spans="1:9" x14ac:dyDescent="0.2">
      <c r="A607" s="172">
        <v>3475</v>
      </c>
      <c r="B607" s="136" t="s">
        <v>353</v>
      </c>
      <c r="C607" s="23"/>
      <c r="D607" s="101">
        <v>239254</v>
      </c>
      <c r="E607" s="102">
        <v>0</v>
      </c>
      <c r="F607" s="102">
        <v>80868</v>
      </c>
      <c r="G607" s="102">
        <v>2393</v>
      </c>
      <c r="H607" s="102">
        <v>178</v>
      </c>
      <c r="I607" s="103">
        <v>322693</v>
      </c>
    </row>
    <row r="608" spans="1:9" x14ac:dyDescent="0.2">
      <c r="A608" s="173">
        <v>3449</v>
      </c>
      <c r="B608" s="137" t="s">
        <v>354</v>
      </c>
      <c r="C608" s="22">
        <v>3111</v>
      </c>
      <c r="D608" s="56">
        <v>345847</v>
      </c>
      <c r="E608" s="25">
        <v>5834</v>
      </c>
      <c r="F608" s="25">
        <v>118868</v>
      </c>
      <c r="G608" s="25">
        <v>3459</v>
      </c>
      <c r="H608" s="25">
        <v>0</v>
      </c>
      <c r="I608" s="104">
        <v>474008</v>
      </c>
    </row>
    <row r="609" spans="1:9" x14ac:dyDescent="0.2">
      <c r="A609" s="173">
        <v>3449</v>
      </c>
      <c r="B609" s="135" t="s">
        <v>354</v>
      </c>
      <c r="C609" s="20">
        <v>3141</v>
      </c>
      <c r="D609" s="56">
        <v>47103</v>
      </c>
      <c r="E609" s="25">
        <v>834</v>
      </c>
      <c r="F609" s="25">
        <v>16202</v>
      </c>
      <c r="G609" s="25">
        <v>471</v>
      </c>
      <c r="H609" s="25">
        <v>247</v>
      </c>
      <c r="I609" s="104">
        <v>64857</v>
      </c>
    </row>
    <row r="610" spans="1:9" x14ac:dyDescent="0.2">
      <c r="A610" s="172">
        <v>3449</v>
      </c>
      <c r="B610" s="138" t="s">
        <v>355</v>
      </c>
      <c r="C610" s="23"/>
      <c r="D610" s="101">
        <v>392950</v>
      </c>
      <c r="E610" s="102">
        <v>6668</v>
      </c>
      <c r="F610" s="102">
        <v>135070</v>
      </c>
      <c r="G610" s="102">
        <v>3930</v>
      </c>
      <c r="H610" s="102">
        <v>247</v>
      </c>
      <c r="I610" s="103">
        <v>538865</v>
      </c>
    </row>
    <row r="611" spans="1:9" x14ac:dyDescent="0.2">
      <c r="A611" s="173">
        <v>3451</v>
      </c>
      <c r="B611" s="135" t="s">
        <v>356</v>
      </c>
      <c r="C611" s="22">
        <v>3111</v>
      </c>
      <c r="D611" s="56">
        <v>362220</v>
      </c>
      <c r="E611" s="25">
        <v>0</v>
      </c>
      <c r="F611" s="25">
        <v>122431</v>
      </c>
      <c r="G611" s="25">
        <v>3622</v>
      </c>
      <c r="H611" s="25">
        <v>0</v>
      </c>
      <c r="I611" s="104">
        <v>488273</v>
      </c>
    </row>
    <row r="612" spans="1:9" x14ac:dyDescent="0.2">
      <c r="A612" s="173">
        <v>3451</v>
      </c>
      <c r="B612" s="135" t="s">
        <v>356</v>
      </c>
      <c r="C612" s="20">
        <v>3141</v>
      </c>
      <c r="D612" s="56">
        <v>20785</v>
      </c>
      <c r="E612" s="25">
        <v>22167</v>
      </c>
      <c r="F612" s="25">
        <v>14518</v>
      </c>
      <c r="G612" s="25">
        <v>208</v>
      </c>
      <c r="H612" s="25">
        <v>260</v>
      </c>
      <c r="I612" s="104">
        <v>57938</v>
      </c>
    </row>
    <row r="613" spans="1:9" x14ac:dyDescent="0.2">
      <c r="A613" s="178">
        <v>3451</v>
      </c>
      <c r="B613" s="138" t="s">
        <v>357</v>
      </c>
      <c r="C613" s="23"/>
      <c r="D613" s="101">
        <v>383005</v>
      </c>
      <c r="E613" s="102">
        <v>22167</v>
      </c>
      <c r="F613" s="102">
        <v>136949</v>
      </c>
      <c r="G613" s="102">
        <v>3830</v>
      </c>
      <c r="H613" s="102">
        <v>260</v>
      </c>
      <c r="I613" s="103">
        <v>546211</v>
      </c>
    </row>
    <row r="614" spans="1:9" x14ac:dyDescent="0.2">
      <c r="A614" s="171">
        <v>3456</v>
      </c>
      <c r="B614" s="135" t="s">
        <v>358</v>
      </c>
      <c r="C614" s="22">
        <v>3233</v>
      </c>
      <c r="D614" s="56">
        <v>157897</v>
      </c>
      <c r="E614" s="25">
        <v>15000</v>
      </c>
      <c r="F614" s="25">
        <v>58439</v>
      </c>
      <c r="G614" s="25">
        <v>1579</v>
      </c>
      <c r="H614" s="25">
        <v>303</v>
      </c>
      <c r="I614" s="104">
        <v>233218</v>
      </c>
    </row>
    <row r="615" spans="1:9" x14ac:dyDescent="0.2">
      <c r="A615" s="172">
        <v>3456</v>
      </c>
      <c r="B615" s="136" t="s">
        <v>359</v>
      </c>
      <c r="C615" s="23"/>
      <c r="D615" s="101">
        <v>157897</v>
      </c>
      <c r="E615" s="102">
        <v>15000</v>
      </c>
      <c r="F615" s="102">
        <v>58439</v>
      </c>
      <c r="G615" s="102">
        <v>1579</v>
      </c>
      <c r="H615" s="102">
        <v>303</v>
      </c>
      <c r="I615" s="103">
        <v>233218</v>
      </c>
    </row>
    <row r="616" spans="1:9" x14ac:dyDescent="0.2">
      <c r="A616" s="173">
        <v>3447</v>
      </c>
      <c r="B616" s="135" t="s">
        <v>360</v>
      </c>
      <c r="C616" s="20">
        <v>3113</v>
      </c>
      <c r="D616" s="56">
        <v>1253854</v>
      </c>
      <c r="E616" s="25">
        <v>0</v>
      </c>
      <c r="F616" s="25">
        <v>423803</v>
      </c>
      <c r="G616" s="25">
        <v>12539</v>
      </c>
      <c r="H616" s="25">
        <v>3475</v>
      </c>
      <c r="I616" s="104">
        <v>1693671</v>
      </c>
    </row>
    <row r="617" spans="1:9" x14ac:dyDescent="0.2">
      <c r="A617" s="173">
        <v>3447</v>
      </c>
      <c r="B617" s="135" t="s">
        <v>360</v>
      </c>
      <c r="C617" s="20">
        <v>3141</v>
      </c>
      <c r="D617" s="56">
        <v>100092</v>
      </c>
      <c r="E617" s="25">
        <v>250</v>
      </c>
      <c r="F617" s="25">
        <v>33915</v>
      </c>
      <c r="G617" s="25">
        <v>1001</v>
      </c>
      <c r="H617" s="25">
        <v>1027</v>
      </c>
      <c r="I617" s="104">
        <v>136285</v>
      </c>
    </row>
    <row r="618" spans="1:9" x14ac:dyDescent="0.2">
      <c r="A618" s="173">
        <v>3447</v>
      </c>
      <c r="B618" s="135" t="s">
        <v>360</v>
      </c>
      <c r="C618" s="20">
        <v>3143</v>
      </c>
      <c r="D618" s="56">
        <v>116651</v>
      </c>
      <c r="E618" s="25">
        <v>875</v>
      </c>
      <c r="F618" s="25">
        <v>39723</v>
      </c>
      <c r="G618" s="25">
        <v>1167</v>
      </c>
      <c r="H618" s="25">
        <v>135</v>
      </c>
      <c r="I618" s="104">
        <v>158551</v>
      </c>
    </row>
    <row r="619" spans="1:9" x14ac:dyDescent="0.2">
      <c r="A619" s="172">
        <v>3447</v>
      </c>
      <c r="B619" s="138" t="s">
        <v>361</v>
      </c>
      <c r="C619" s="23"/>
      <c r="D619" s="101">
        <v>1470597</v>
      </c>
      <c r="E619" s="102">
        <v>1125</v>
      </c>
      <c r="F619" s="102">
        <v>497441</v>
      </c>
      <c r="G619" s="102">
        <v>14707</v>
      </c>
      <c r="H619" s="102">
        <v>4637</v>
      </c>
      <c r="I619" s="103">
        <v>1988507</v>
      </c>
    </row>
    <row r="620" spans="1:9" x14ac:dyDescent="0.2">
      <c r="A620" s="173">
        <v>3446</v>
      </c>
      <c r="B620" s="135" t="s">
        <v>362</v>
      </c>
      <c r="C620" s="20">
        <v>3113</v>
      </c>
      <c r="D620" s="56">
        <v>1513326</v>
      </c>
      <c r="E620" s="25">
        <v>26667</v>
      </c>
      <c r="F620" s="25">
        <v>520517</v>
      </c>
      <c r="G620" s="25">
        <v>15134</v>
      </c>
      <c r="H620" s="25">
        <v>0</v>
      </c>
      <c r="I620" s="104">
        <v>2075644</v>
      </c>
    </row>
    <row r="621" spans="1:9" x14ac:dyDescent="0.2">
      <c r="A621" s="173">
        <v>3446</v>
      </c>
      <c r="B621" s="135" t="s">
        <v>362</v>
      </c>
      <c r="C621" s="20">
        <v>3141</v>
      </c>
      <c r="D621" s="56">
        <v>144876</v>
      </c>
      <c r="E621" s="25">
        <v>-1167</v>
      </c>
      <c r="F621" s="25">
        <v>48574</v>
      </c>
      <c r="G621" s="25">
        <v>1449</v>
      </c>
      <c r="H621" s="25">
        <v>1443</v>
      </c>
      <c r="I621" s="104">
        <v>195175</v>
      </c>
    </row>
    <row r="622" spans="1:9" x14ac:dyDescent="0.2">
      <c r="A622" s="173">
        <v>3446</v>
      </c>
      <c r="B622" s="135" t="s">
        <v>362</v>
      </c>
      <c r="C622" s="20">
        <v>3143</v>
      </c>
      <c r="D622" s="56">
        <v>100974</v>
      </c>
      <c r="E622" s="25">
        <v>0</v>
      </c>
      <c r="F622" s="25">
        <v>34129</v>
      </c>
      <c r="G622" s="25">
        <v>1010</v>
      </c>
      <c r="H622" s="25">
        <v>198</v>
      </c>
      <c r="I622" s="104">
        <v>136311</v>
      </c>
    </row>
    <row r="623" spans="1:9" x14ac:dyDescent="0.2">
      <c r="A623" s="172">
        <v>3446</v>
      </c>
      <c r="B623" s="138" t="s">
        <v>363</v>
      </c>
      <c r="C623" s="23"/>
      <c r="D623" s="101">
        <v>1759176</v>
      </c>
      <c r="E623" s="102">
        <v>25500</v>
      </c>
      <c r="F623" s="102">
        <v>603220</v>
      </c>
      <c r="G623" s="102">
        <v>17593</v>
      </c>
      <c r="H623" s="102">
        <v>1641</v>
      </c>
      <c r="I623" s="103">
        <v>2407130</v>
      </c>
    </row>
    <row r="624" spans="1:9" x14ac:dyDescent="0.2">
      <c r="A624" s="171">
        <v>3457</v>
      </c>
      <c r="B624" s="133" t="s">
        <v>364</v>
      </c>
      <c r="C624" s="22">
        <v>3231</v>
      </c>
      <c r="D624" s="56">
        <v>668266</v>
      </c>
      <c r="E624" s="25">
        <v>10950</v>
      </c>
      <c r="F624" s="25">
        <v>229575</v>
      </c>
      <c r="G624" s="25">
        <v>6683</v>
      </c>
      <c r="H624" s="25">
        <v>0</v>
      </c>
      <c r="I624" s="104">
        <v>915474</v>
      </c>
    </row>
    <row r="625" spans="1:9" x14ac:dyDescent="0.2">
      <c r="A625" s="172">
        <v>3457</v>
      </c>
      <c r="B625" s="134" t="s">
        <v>365</v>
      </c>
      <c r="C625" s="23"/>
      <c r="D625" s="101">
        <v>668266</v>
      </c>
      <c r="E625" s="102">
        <v>10950</v>
      </c>
      <c r="F625" s="102">
        <v>229575</v>
      </c>
      <c r="G625" s="102">
        <v>6683</v>
      </c>
      <c r="H625" s="102">
        <v>0</v>
      </c>
      <c r="I625" s="103">
        <v>915474</v>
      </c>
    </row>
    <row r="626" spans="1:9" x14ac:dyDescent="0.2">
      <c r="A626" s="173">
        <v>3423</v>
      </c>
      <c r="B626" s="137" t="s">
        <v>366</v>
      </c>
      <c r="C626" s="22">
        <v>3111</v>
      </c>
      <c r="D626" s="56">
        <v>200114</v>
      </c>
      <c r="E626" s="25">
        <v>1667</v>
      </c>
      <c r="F626" s="25">
        <v>68202</v>
      </c>
      <c r="G626" s="25">
        <v>2002</v>
      </c>
      <c r="H626" s="25">
        <v>0</v>
      </c>
      <c r="I626" s="104">
        <v>271985</v>
      </c>
    </row>
    <row r="627" spans="1:9" x14ac:dyDescent="0.2">
      <c r="A627" s="173">
        <v>3423</v>
      </c>
      <c r="B627" s="135" t="s">
        <v>366</v>
      </c>
      <c r="C627" s="20">
        <v>3141</v>
      </c>
      <c r="D627" s="56">
        <v>72293</v>
      </c>
      <c r="E627" s="25">
        <v>2250</v>
      </c>
      <c r="F627" s="25">
        <v>25195</v>
      </c>
      <c r="G627" s="25">
        <v>723</v>
      </c>
      <c r="H627" s="25">
        <v>481</v>
      </c>
      <c r="I627" s="104">
        <v>100942</v>
      </c>
    </row>
    <row r="628" spans="1:9" x14ac:dyDescent="0.2">
      <c r="A628" s="172">
        <v>3423</v>
      </c>
      <c r="B628" s="138" t="s">
        <v>367</v>
      </c>
      <c r="C628" s="23"/>
      <c r="D628" s="101">
        <v>272407</v>
      </c>
      <c r="E628" s="102">
        <v>3917</v>
      </c>
      <c r="F628" s="102">
        <v>93397</v>
      </c>
      <c r="G628" s="102">
        <v>2725</v>
      </c>
      <c r="H628" s="102">
        <v>481</v>
      </c>
      <c r="I628" s="103">
        <v>372927</v>
      </c>
    </row>
    <row r="629" spans="1:9" x14ac:dyDescent="0.2">
      <c r="A629" s="173">
        <v>3448</v>
      </c>
      <c r="B629" s="135" t="s">
        <v>368</v>
      </c>
      <c r="C629" s="20">
        <v>3117</v>
      </c>
      <c r="D629" s="56">
        <v>364628</v>
      </c>
      <c r="E629" s="25">
        <v>10669</v>
      </c>
      <c r="F629" s="25">
        <v>126850</v>
      </c>
      <c r="G629" s="25">
        <v>3647</v>
      </c>
      <c r="H629" s="25">
        <v>0</v>
      </c>
      <c r="I629" s="104">
        <v>505794</v>
      </c>
    </row>
    <row r="630" spans="1:9" x14ac:dyDescent="0.2">
      <c r="A630" s="173">
        <v>3448</v>
      </c>
      <c r="B630" s="135" t="s">
        <v>368</v>
      </c>
      <c r="C630" s="20">
        <v>3143</v>
      </c>
      <c r="D630" s="56">
        <v>65238</v>
      </c>
      <c r="E630" s="25">
        <v>0</v>
      </c>
      <c r="F630" s="25">
        <v>22050</v>
      </c>
      <c r="G630" s="25">
        <v>653</v>
      </c>
      <c r="H630" s="25">
        <v>135</v>
      </c>
      <c r="I630" s="104">
        <v>88076</v>
      </c>
    </row>
    <row r="631" spans="1:9" x14ac:dyDescent="0.2">
      <c r="A631" s="172">
        <v>3448</v>
      </c>
      <c r="B631" s="138" t="s">
        <v>369</v>
      </c>
      <c r="C631" s="23"/>
      <c r="D631" s="101">
        <v>429866</v>
      </c>
      <c r="E631" s="102">
        <v>10669</v>
      </c>
      <c r="F631" s="102">
        <v>148900</v>
      </c>
      <c r="G631" s="102">
        <v>4300</v>
      </c>
      <c r="H631" s="102">
        <v>135</v>
      </c>
      <c r="I631" s="103">
        <v>593870</v>
      </c>
    </row>
    <row r="632" spans="1:9" x14ac:dyDescent="0.2">
      <c r="A632" s="173">
        <v>3402</v>
      </c>
      <c r="B632" s="137" t="s">
        <v>370</v>
      </c>
      <c r="C632" s="22">
        <v>3111</v>
      </c>
      <c r="D632" s="56">
        <v>269042</v>
      </c>
      <c r="E632" s="25">
        <v>7500</v>
      </c>
      <c r="F632" s="25">
        <v>93471</v>
      </c>
      <c r="G632" s="25">
        <v>2690</v>
      </c>
      <c r="H632" s="25">
        <v>0</v>
      </c>
      <c r="I632" s="104">
        <v>372703</v>
      </c>
    </row>
    <row r="633" spans="1:9" x14ac:dyDescent="0.2">
      <c r="A633" s="173">
        <v>3402</v>
      </c>
      <c r="B633" s="135" t="s">
        <v>370</v>
      </c>
      <c r="C633" s="20">
        <v>3141</v>
      </c>
      <c r="D633" s="56">
        <v>150069</v>
      </c>
      <c r="E633" s="25">
        <v>2500</v>
      </c>
      <c r="F633" s="25">
        <v>51568</v>
      </c>
      <c r="G633" s="25">
        <v>1501</v>
      </c>
      <c r="H633" s="25">
        <v>1235</v>
      </c>
      <c r="I633" s="104">
        <v>206873</v>
      </c>
    </row>
    <row r="634" spans="1:9" x14ac:dyDescent="0.2">
      <c r="A634" s="172">
        <v>3402</v>
      </c>
      <c r="B634" s="138" t="s">
        <v>371</v>
      </c>
      <c r="C634" s="23"/>
      <c r="D634" s="101">
        <v>419111</v>
      </c>
      <c r="E634" s="102">
        <v>10000</v>
      </c>
      <c r="F634" s="102">
        <v>145039</v>
      </c>
      <c r="G634" s="102">
        <v>4191</v>
      </c>
      <c r="H634" s="102">
        <v>1235</v>
      </c>
      <c r="I634" s="103">
        <v>579576</v>
      </c>
    </row>
    <row r="635" spans="1:9" x14ac:dyDescent="0.2">
      <c r="A635" s="173">
        <v>3429</v>
      </c>
      <c r="B635" s="135" t="s">
        <v>372</v>
      </c>
      <c r="C635" s="20">
        <v>3113</v>
      </c>
      <c r="D635" s="56">
        <v>909541</v>
      </c>
      <c r="E635" s="25">
        <v>129167</v>
      </c>
      <c r="F635" s="25">
        <v>351084</v>
      </c>
      <c r="G635" s="25">
        <v>9096</v>
      </c>
      <c r="H635" s="25">
        <v>0</v>
      </c>
      <c r="I635" s="104">
        <v>1398888</v>
      </c>
    </row>
    <row r="636" spans="1:9" x14ac:dyDescent="0.2">
      <c r="A636" s="173">
        <v>3429</v>
      </c>
      <c r="B636" s="135" t="s">
        <v>372</v>
      </c>
      <c r="C636" s="20">
        <v>3143</v>
      </c>
      <c r="D636" s="56">
        <v>105674</v>
      </c>
      <c r="E636" s="25">
        <v>0</v>
      </c>
      <c r="F636" s="25">
        <v>35717</v>
      </c>
      <c r="G636" s="25">
        <v>1057</v>
      </c>
      <c r="H636" s="25">
        <v>160</v>
      </c>
      <c r="I636" s="104">
        <v>142608</v>
      </c>
    </row>
    <row r="637" spans="1:9" x14ac:dyDescent="0.2">
      <c r="A637" s="172">
        <v>3429</v>
      </c>
      <c r="B637" s="138" t="s">
        <v>373</v>
      </c>
      <c r="C637" s="23"/>
      <c r="D637" s="101">
        <v>1015215</v>
      </c>
      <c r="E637" s="102">
        <v>129167</v>
      </c>
      <c r="F637" s="102">
        <v>386801</v>
      </c>
      <c r="G637" s="102">
        <v>10153</v>
      </c>
      <c r="H637" s="102">
        <v>160</v>
      </c>
      <c r="I637" s="103">
        <v>1541496</v>
      </c>
    </row>
    <row r="638" spans="1:9" x14ac:dyDescent="0.2">
      <c r="A638" s="173">
        <v>3405</v>
      </c>
      <c r="B638" s="137" t="s">
        <v>374</v>
      </c>
      <c r="C638" s="22">
        <v>3111</v>
      </c>
      <c r="D638" s="56">
        <v>89022</v>
      </c>
      <c r="E638" s="25">
        <v>0</v>
      </c>
      <c r="F638" s="25">
        <v>30090</v>
      </c>
      <c r="G638" s="25">
        <v>890</v>
      </c>
      <c r="H638" s="25">
        <v>0</v>
      </c>
      <c r="I638" s="104">
        <v>120002</v>
      </c>
    </row>
    <row r="639" spans="1:9" x14ac:dyDescent="0.2">
      <c r="A639" s="173">
        <v>3405</v>
      </c>
      <c r="B639" s="135" t="s">
        <v>374</v>
      </c>
      <c r="C639" s="20">
        <v>3117</v>
      </c>
      <c r="D639" s="56">
        <v>151951</v>
      </c>
      <c r="E639" s="25">
        <v>0</v>
      </c>
      <c r="F639" s="25">
        <v>51360</v>
      </c>
      <c r="G639" s="25">
        <v>1519</v>
      </c>
      <c r="H639" s="25">
        <v>0</v>
      </c>
      <c r="I639" s="104">
        <v>204830</v>
      </c>
    </row>
    <row r="640" spans="1:9" x14ac:dyDescent="0.2">
      <c r="A640" s="173">
        <v>3405</v>
      </c>
      <c r="B640" s="135" t="s">
        <v>374</v>
      </c>
      <c r="C640" s="20">
        <v>3141</v>
      </c>
      <c r="D640" s="56">
        <v>36095</v>
      </c>
      <c r="E640" s="25">
        <v>0</v>
      </c>
      <c r="F640" s="25">
        <v>12200</v>
      </c>
      <c r="G640" s="25">
        <v>361</v>
      </c>
      <c r="H640" s="25">
        <v>169</v>
      </c>
      <c r="I640" s="104">
        <v>48825</v>
      </c>
    </row>
    <row r="641" spans="1:9" x14ac:dyDescent="0.2">
      <c r="A641" s="173">
        <v>3405</v>
      </c>
      <c r="B641" s="135" t="s">
        <v>374</v>
      </c>
      <c r="C641" s="20">
        <v>3143</v>
      </c>
      <c r="D641" s="56">
        <v>21972</v>
      </c>
      <c r="E641" s="25">
        <v>0</v>
      </c>
      <c r="F641" s="25">
        <v>7427</v>
      </c>
      <c r="G641" s="25">
        <v>220</v>
      </c>
      <c r="H641" s="25">
        <v>45</v>
      </c>
      <c r="I641" s="104">
        <v>29664</v>
      </c>
    </row>
    <row r="642" spans="1:9" x14ac:dyDescent="0.2">
      <c r="A642" s="172">
        <v>3405</v>
      </c>
      <c r="B642" s="138" t="s">
        <v>375</v>
      </c>
      <c r="C642" s="23"/>
      <c r="D642" s="101">
        <v>299040</v>
      </c>
      <c r="E642" s="102">
        <v>0</v>
      </c>
      <c r="F642" s="102">
        <v>101077</v>
      </c>
      <c r="G642" s="102">
        <v>2990</v>
      </c>
      <c r="H642" s="102">
        <v>214</v>
      </c>
      <c r="I642" s="103">
        <v>403321</v>
      </c>
    </row>
    <row r="643" spans="1:9" x14ac:dyDescent="0.2">
      <c r="A643" s="173">
        <v>3444</v>
      </c>
      <c r="B643" s="137" t="s">
        <v>376</v>
      </c>
      <c r="C643" s="22">
        <v>3111</v>
      </c>
      <c r="D643" s="56">
        <v>206839</v>
      </c>
      <c r="E643" s="25">
        <v>0</v>
      </c>
      <c r="F643" s="25">
        <v>69912</v>
      </c>
      <c r="G643" s="25">
        <v>2069</v>
      </c>
      <c r="H643" s="25">
        <v>0</v>
      </c>
      <c r="I643" s="104">
        <v>278820</v>
      </c>
    </row>
    <row r="644" spans="1:9" x14ac:dyDescent="0.2">
      <c r="A644" s="173">
        <v>3444</v>
      </c>
      <c r="B644" s="135" t="s">
        <v>376</v>
      </c>
      <c r="C644" s="20">
        <v>3141</v>
      </c>
      <c r="D644" s="56">
        <v>24826</v>
      </c>
      <c r="E644" s="25">
        <v>1667</v>
      </c>
      <c r="F644" s="25">
        <v>8954</v>
      </c>
      <c r="G644" s="25">
        <v>248</v>
      </c>
      <c r="H644" s="25">
        <v>208</v>
      </c>
      <c r="I644" s="104">
        <v>35903</v>
      </c>
    </row>
    <row r="645" spans="1:9" x14ac:dyDescent="0.2">
      <c r="A645" s="172">
        <v>3444</v>
      </c>
      <c r="B645" s="138" t="s">
        <v>377</v>
      </c>
      <c r="C645" s="23"/>
      <c r="D645" s="101">
        <v>231665</v>
      </c>
      <c r="E645" s="102">
        <v>1667</v>
      </c>
      <c r="F645" s="102">
        <v>78866</v>
      </c>
      <c r="G645" s="102">
        <v>2317</v>
      </c>
      <c r="H645" s="102">
        <v>208</v>
      </c>
      <c r="I645" s="103">
        <v>314723</v>
      </c>
    </row>
    <row r="646" spans="1:9" x14ac:dyDescent="0.2">
      <c r="A646" s="173">
        <v>3443</v>
      </c>
      <c r="B646" s="135" t="s">
        <v>378</v>
      </c>
      <c r="C646" s="20">
        <v>3113</v>
      </c>
      <c r="D646" s="56">
        <v>836096</v>
      </c>
      <c r="E646" s="25">
        <v>5000</v>
      </c>
      <c r="F646" s="25">
        <v>284291</v>
      </c>
      <c r="G646" s="25">
        <v>8362</v>
      </c>
      <c r="H646" s="25">
        <v>1250</v>
      </c>
      <c r="I646" s="104">
        <v>1134999</v>
      </c>
    </row>
    <row r="647" spans="1:9" x14ac:dyDescent="0.2">
      <c r="A647" s="173">
        <v>3443</v>
      </c>
      <c r="B647" s="135" t="s">
        <v>378</v>
      </c>
      <c r="C647" s="20">
        <v>3141</v>
      </c>
      <c r="D647" s="56">
        <v>76174</v>
      </c>
      <c r="E647" s="25">
        <v>2000</v>
      </c>
      <c r="F647" s="25">
        <v>26422</v>
      </c>
      <c r="G647" s="25">
        <v>762</v>
      </c>
      <c r="H647" s="25">
        <v>650</v>
      </c>
      <c r="I647" s="104">
        <v>106008</v>
      </c>
    </row>
    <row r="648" spans="1:9" x14ac:dyDescent="0.2">
      <c r="A648" s="173">
        <v>3443</v>
      </c>
      <c r="B648" s="135" t="s">
        <v>378</v>
      </c>
      <c r="C648" s="20">
        <v>3143</v>
      </c>
      <c r="D648" s="56">
        <v>50293</v>
      </c>
      <c r="E648" s="25">
        <v>834</v>
      </c>
      <c r="F648" s="25">
        <v>17280</v>
      </c>
      <c r="G648" s="25">
        <v>503</v>
      </c>
      <c r="H648" s="25">
        <v>108</v>
      </c>
      <c r="I648" s="104">
        <v>69018</v>
      </c>
    </row>
    <row r="649" spans="1:9" ht="13.5" thickBot="1" x14ac:dyDescent="0.25">
      <c r="A649" s="217">
        <v>3443</v>
      </c>
      <c r="B649" s="218" t="s">
        <v>379</v>
      </c>
      <c r="C649" s="50"/>
      <c r="D649" s="64">
        <v>962563</v>
      </c>
      <c r="E649" s="65">
        <v>7834</v>
      </c>
      <c r="F649" s="65">
        <v>327993</v>
      </c>
      <c r="G649" s="65">
        <v>9627</v>
      </c>
      <c r="H649" s="65">
        <v>2008</v>
      </c>
      <c r="I649" s="66">
        <v>1310025</v>
      </c>
    </row>
    <row r="650" spans="1:9" ht="13.5" thickBot="1" x14ac:dyDescent="0.25">
      <c r="A650" s="228"/>
      <c r="B650" s="221" t="s">
        <v>380</v>
      </c>
      <c r="C650" s="229"/>
      <c r="D650" s="108">
        <f t="shared" ref="D650:I650" si="2">D607+D610+D613+D615+D619+D623+D625+D628+D631+D634+D637+D642+D645+D649</f>
        <v>8701012</v>
      </c>
      <c r="E650" s="109">
        <f t="shared" si="2"/>
        <v>244664</v>
      </c>
      <c r="F650" s="109">
        <f t="shared" si="2"/>
        <v>3023635</v>
      </c>
      <c r="G650" s="109">
        <f t="shared" si="2"/>
        <v>87018</v>
      </c>
      <c r="H650" s="109">
        <f t="shared" si="2"/>
        <v>11707</v>
      </c>
      <c r="I650" s="110">
        <f t="shared" si="2"/>
        <v>12068036</v>
      </c>
    </row>
    <row r="651" spans="1:9" x14ac:dyDescent="0.2">
      <c r="A651" s="226">
        <v>4476</v>
      </c>
      <c r="B651" s="227" t="s">
        <v>381</v>
      </c>
      <c r="C651" s="52">
        <v>3233</v>
      </c>
      <c r="D651" s="63">
        <v>359838</v>
      </c>
      <c r="E651" s="33">
        <v>75834</v>
      </c>
      <c r="F651" s="33">
        <v>147257</v>
      </c>
      <c r="G651" s="33">
        <v>3599</v>
      </c>
      <c r="H651" s="33">
        <v>848</v>
      </c>
      <c r="I651" s="111">
        <v>587376</v>
      </c>
    </row>
    <row r="652" spans="1:9" x14ac:dyDescent="0.2">
      <c r="A652" s="172">
        <v>4476</v>
      </c>
      <c r="B652" s="138" t="s">
        <v>382</v>
      </c>
      <c r="C652" s="23"/>
      <c r="D652" s="105">
        <v>359838</v>
      </c>
      <c r="E652" s="106">
        <v>75834</v>
      </c>
      <c r="F652" s="106">
        <v>147257</v>
      </c>
      <c r="G652" s="106">
        <v>3599</v>
      </c>
      <c r="H652" s="106">
        <v>848</v>
      </c>
      <c r="I652" s="107">
        <v>587376</v>
      </c>
    </row>
    <row r="653" spans="1:9" x14ac:dyDescent="0.2">
      <c r="A653" s="173">
        <v>4411</v>
      </c>
      <c r="B653" s="135" t="s">
        <v>383</v>
      </c>
      <c r="C653" s="20">
        <v>3111</v>
      </c>
      <c r="D653" s="56">
        <v>586027</v>
      </c>
      <c r="E653" s="25">
        <v>23334</v>
      </c>
      <c r="F653" s="25">
        <v>205965</v>
      </c>
      <c r="G653" s="25">
        <v>5860</v>
      </c>
      <c r="H653" s="25">
        <v>0</v>
      </c>
      <c r="I653" s="104">
        <v>821186</v>
      </c>
    </row>
    <row r="654" spans="1:9" x14ac:dyDescent="0.2">
      <c r="A654" s="173">
        <v>4411</v>
      </c>
      <c r="B654" s="135" t="s">
        <v>383</v>
      </c>
      <c r="C654" s="20">
        <v>3141</v>
      </c>
      <c r="D654" s="56">
        <v>31076</v>
      </c>
      <c r="E654" s="25">
        <v>0</v>
      </c>
      <c r="F654" s="25">
        <v>10504</v>
      </c>
      <c r="G654" s="25">
        <v>311</v>
      </c>
      <c r="H654" s="25">
        <v>275</v>
      </c>
      <c r="I654" s="104">
        <v>42166</v>
      </c>
    </row>
    <row r="655" spans="1:9" x14ac:dyDescent="0.2">
      <c r="A655" s="172">
        <v>4411</v>
      </c>
      <c r="B655" s="138" t="s">
        <v>384</v>
      </c>
      <c r="C655" s="23"/>
      <c r="D655" s="112">
        <v>617103</v>
      </c>
      <c r="E655" s="113">
        <v>23334</v>
      </c>
      <c r="F655" s="113">
        <v>216469</v>
      </c>
      <c r="G655" s="113">
        <v>6171</v>
      </c>
      <c r="H655" s="113">
        <v>275</v>
      </c>
      <c r="I655" s="114">
        <v>863352</v>
      </c>
    </row>
    <row r="656" spans="1:9" x14ac:dyDescent="0.2">
      <c r="A656" s="173">
        <v>4409</v>
      </c>
      <c r="B656" s="135" t="s">
        <v>385</v>
      </c>
      <c r="C656" s="20">
        <v>3111</v>
      </c>
      <c r="D656" s="56">
        <v>1167666</v>
      </c>
      <c r="E656" s="25">
        <v>2500</v>
      </c>
      <c r="F656" s="25">
        <v>395515</v>
      </c>
      <c r="G656" s="25">
        <v>11677</v>
      </c>
      <c r="H656" s="25">
        <v>4000</v>
      </c>
      <c r="I656" s="104">
        <v>1581358</v>
      </c>
    </row>
    <row r="657" spans="1:9" x14ac:dyDescent="0.2">
      <c r="A657" s="173">
        <v>4409</v>
      </c>
      <c r="B657" s="135" t="s">
        <v>385</v>
      </c>
      <c r="C657" s="20">
        <v>3141</v>
      </c>
      <c r="D657" s="56">
        <v>152887</v>
      </c>
      <c r="E657" s="25">
        <v>0</v>
      </c>
      <c r="F657" s="25">
        <v>51676</v>
      </c>
      <c r="G657" s="25">
        <v>1529</v>
      </c>
      <c r="H657" s="25">
        <v>902</v>
      </c>
      <c r="I657" s="104">
        <v>206994</v>
      </c>
    </row>
    <row r="658" spans="1:9" x14ac:dyDescent="0.2">
      <c r="A658" s="172">
        <v>4409</v>
      </c>
      <c r="B658" s="138" t="s">
        <v>386</v>
      </c>
      <c r="C658" s="23"/>
      <c r="D658" s="112">
        <v>1320553</v>
      </c>
      <c r="E658" s="113">
        <v>2500</v>
      </c>
      <c r="F658" s="113">
        <v>447191</v>
      </c>
      <c r="G658" s="113">
        <v>13206</v>
      </c>
      <c r="H658" s="113">
        <v>4902</v>
      </c>
      <c r="I658" s="114">
        <v>1788352</v>
      </c>
    </row>
    <row r="659" spans="1:9" x14ac:dyDescent="0.2">
      <c r="A659" s="173">
        <v>4407</v>
      </c>
      <c r="B659" s="135" t="s">
        <v>387</v>
      </c>
      <c r="C659" s="20">
        <v>3111</v>
      </c>
      <c r="D659" s="56">
        <v>470473</v>
      </c>
      <c r="E659" s="25">
        <v>0</v>
      </c>
      <c r="F659" s="25">
        <v>159021</v>
      </c>
      <c r="G659" s="25">
        <v>4705</v>
      </c>
      <c r="H659" s="25">
        <v>0</v>
      </c>
      <c r="I659" s="104">
        <v>634199</v>
      </c>
    </row>
    <row r="660" spans="1:9" x14ac:dyDescent="0.2">
      <c r="A660" s="173">
        <v>4407</v>
      </c>
      <c r="B660" s="135" t="s">
        <v>387</v>
      </c>
      <c r="C660" s="20">
        <v>3141</v>
      </c>
      <c r="D660" s="56">
        <v>61376</v>
      </c>
      <c r="E660" s="25">
        <v>0</v>
      </c>
      <c r="F660" s="25">
        <v>20746</v>
      </c>
      <c r="G660" s="25">
        <v>614</v>
      </c>
      <c r="H660" s="25">
        <v>369</v>
      </c>
      <c r="I660" s="104">
        <v>83105</v>
      </c>
    </row>
    <row r="661" spans="1:9" x14ac:dyDescent="0.2">
      <c r="A661" s="172">
        <v>4407</v>
      </c>
      <c r="B661" s="138" t="s">
        <v>388</v>
      </c>
      <c r="C661" s="23"/>
      <c r="D661" s="112">
        <v>531849</v>
      </c>
      <c r="E661" s="113">
        <v>0</v>
      </c>
      <c r="F661" s="113">
        <v>179767</v>
      </c>
      <c r="G661" s="113">
        <v>5319</v>
      </c>
      <c r="H661" s="113">
        <v>369</v>
      </c>
      <c r="I661" s="114">
        <v>717304</v>
      </c>
    </row>
    <row r="662" spans="1:9" x14ac:dyDescent="0.2">
      <c r="A662" s="173">
        <v>4492</v>
      </c>
      <c r="B662" s="135" t="s">
        <v>389</v>
      </c>
      <c r="C662" s="20">
        <v>3111</v>
      </c>
      <c r="D662" s="56">
        <v>491343</v>
      </c>
      <c r="E662" s="25">
        <v>0</v>
      </c>
      <c r="F662" s="25">
        <v>166074</v>
      </c>
      <c r="G662" s="25">
        <v>4914</v>
      </c>
      <c r="H662" s="25">
        <v>0</v>
      </c>
      <c r="I662" s="104">
        <v>662331</v>
      </c>
    </row>
    <row r="663" spans="1:9" x14ac:dyDescent="0.2">
      <c r="A663" s="173">
        <v>4492</v>
      </c>
      <c r="B663" s="135" t="s">
        <v>389</v>
      </c>
      <c r="C663" s="20">
        <v>3141</v>
      </c>
      <c r="D663" s="56">
        <v>62870</v>
      </c>
      <c r="E663" s="25">
        <v>0</v>
      </c>
      <c r="F663" s="25">
        <v>21250</v>
      </c>
      <c r="G663" s="25">
        <v>629</v>
      </c>
      <c r="H663" s="25">
        <v>390</v>
      </c>
      <c r="I663" s="104">
        <v>85139</v>
      </c>
    </row>
    <row r="664" spans="1:9" x14ac:dyDescent="0.2">
      <c r="A664" s="172">
        <v>4492</v>
      </c>
      <c r="B664" s="138" t="s">
        <v>390</v>
      </c>
      <c r="C664" s="23"/>
      <c r="D664" s="112">
        <v>554213</v>
      </c>
      <c r="E664" s="113">
        <v>0</v>
      </c>
      <c r="F664" s="113">
        <v>187324</v>
      </c>
      <c r="G664" s="113">
        <v>5543</v>
      </c>
      <c r="H664" s="113">
        <v>390</v>
      </c>
      <c r="I664" s="114">
        <v>747470</v>
      </c>
    </row>
    <row r="665" spans="1:9" x14ac:dyDescent="0.2">
      <c r="A665" s="173">
        <v>4408</v>
      </c>
      <c r="B665" s="135" t="s">
        <v>391</v>
      </c>
      <c r="C665" s="20">
        <v>3111</v>
      </c>
      <c r="D665" s="56">
        <v>738888</v>
      </c>
      <c r="E665" s="25">
        <v>-8334</v>
      </c>
      <c r="F665" s="25">
        <v>246927</v>
      </c>
      <c r="G665" s="25">
        <v>7390</v>
      </c>
      <c r="H665" s="25">
        <v>0</v>
      </c>
      <c r="I665" s="104">
        <v>984871</v>
      </c>
    </row>
    <row r="666" spans="1:9" x14ac:dyDescent="0.2">
      <c r="A666" s="173">
        <v>4408</v>
      </c>
      <c r="B666" s="135" t="s">
        <v>391</v>
      </c>
      <c r="C666" s="20">
        <v>3141</v>
      </c>
      <c r="D666" s="56">
        <v>77298</v>
      </c>
      <c r="E666" s="25">
        <v>-4167</v>
      </c>
      <c r="F666" s="25">
        <v>24718</v>
      </c>
      <c r="G666" s="25">
        <v>774</v>
      </c>
      <c r="H666" s="25">
        <v>568</v>
      </c>
      <c r="I666" s="104">
        <v>99191</v>
      </c>
    </row>
    <row r="667" spans="1:9" x14ac:dyDescent="0.2">
      <c r="A667" s="172">
        <v>4408</v>
      </c>
      <c r="B667" s="138" t="s">
        <v>392</v>
      </c>
      <c r="C667" s="23"/>
      <c r="D667" s="112">
        <v>816186</v>
      </c>
      <c r="E667" s="113">
        <v>-12501</v>
      </c>
      <c r="F667" s="113">
        <v>271645</v>
      </c>
      <c r="G667" s="113">
        <v>8164</v>
      </c>
      <c r="H667" s="113">
        <v>568</v>
      </c>
      <c r="I667" s="114">
        <v>1084062</v>
      </c>
    </row>
    <row r="668" spans="1:9" x14ac:dyDescent="0.2">
      <c r="A668" s="173">
        <v>4423</v>
      </c>
      <c r="B668" s="135" t="s">
        <v>393</v>
      </c>
      <c r="C668" s="20">
        <v>3111</v>
      </c>
      <c r="D668" s="56">
        <v>369807</v>
      </c>
      <c r="E668" s="25">
        <v>16167</v>
      </c>
      <c r="F668" s="25">
        <v>130459</v>
      </c>
      <c r="G668" s="25">
        <v>3698</v>
      </c>
      <c r="H668" s="25">
        <v>0</v>
      </c>
      <c r="I668" s="104">
        <v>520131</v>
      </c>
    </row>
    <row r="669" spans="1:9" x14ac:dyDescent="0.2">
      <c r="A669" s="173">
        <v>4423</v>
      </c>
      <c r="B669" s="135" t="s">
        <v>393</v>
      </c>
      <c r="C669" s="20">
        <v>3141</v>
      </c>
      <c r="D669" s="56">
        <v>65615</v>
      </c>
      <c r="E669" s="25">
        <v>8000</v>
      </c>
      <c r="F669" s="25">
        <v>24882</v>
      </c>
      <c r="G669" s="25">
        <v>656</v>
      </c>
      <c r="H669" s="25">
        <v>408</v>
      </c>
      <c r="I669" s="104">
        <v>99561</v>
      </c>
    </row>
    <row r="670" spans="1:9" x14ac:dyDescent="0.2">
      <c r="A670" s="172">
        <v>4423</v>
      </c>
      <c r="B670" s="138" t="s">
        <v>394</v>
      </c>
      <c r="C670" s="23"/>
      <c r="D670" s="112">
        <v>435422</v>
      </c>
      <c r="E670" s="113">
        <v>24167</v>
      </c>
      <c r="F670" s="113">
        <v>155341</v>
      </c>
      <c r="G670" s="113">
        <v>4354</v>
      </c>
      <c r="H670" s="113">
        <v>408</v>
      </c>
      <c r="I670" s="114">
        <v>619692</v>
      </c>
    </row>
    <row r="671" spans="1:9" x14ac:dyDescent="0.2">
      <c r="A671" s="173">
        <v>4404</v>
      </c>
      <c r="B671" s="135" t="s">
        <v>395</v>
      </c>
      <c r="C671" s="20">
        <v>3111</v>
      </c>
      <c r="D671" s="56">
        <v>1481176</v>
      </c>
      <c r="E671" s="25">
        <v>0</v>
      </c>
      <c r="F671" s="25">
        <v>500637</v>
      </c>
      <c r="G671" s="25">
        <v>14812</v>
      </c>
      <c r="H671" s="25">
        <v>2750</v>
      </c>
      <c r="I671" s="104">
        <v>1999375</v>
      </c>
    </row>
    <row r="672" spans="1:9" x14ac:dyDescent="0.2">
      <c r="A672" s="173">
        <v>4404</v>
      </c>
      <c r="B672" s="135" t="s">
        <v>395</v>
      </c>
      <c r="C672" s="20">
        <v>3141</v>
      </c>
      <c r="D672" s="56">
        <v>188599</v>
      </c>
      <c r="E672" s="25">
        <v>0</v>
      </c>
      <c r="F672" s="25">
        <v>63746</v>
      </c>
      <c r="G672" s="25">
        <v>1886</v>
      </c>
      <c r="H672" s="25">
        <v>1136</v>
      </c>
      <c r="I672" s="104">
        <v>255367</v>
      </c>
    </row>
    <row r="673" spans="1:9" x14ac:dyDescent="0.2">
      <c r="A673" s="172">
        <v>4404</v>
      </c>
      <c r="B673" s="138" t="s">
        <v>396</v>
      </c>
      <c r="C673" s="23"/>
      <c r="D673" s="112">
        <v>1669775</v>
      </c>
      <c r="E673" s="113">
        <v>0</v>
      </c>
      <c r="F673" s="113">
        <v>564383</v>
      </c>
      <c r="G673" s="113">
        <v>16698</v>
      </c>
      <c r="H673" s="113">
        <v>3886</v>
      </c>
      <c r="I673" s="114">
        <v>2254742</v>
      </c>
    </row>
    <row r="674" spans="1:9" x14ac:dyDescent="0.2">
      <c r="A674" s="173">
        <v>4480</v>
      </c>
      <c r="B674" s="135" t="s">
        <v>397</v>
      </c>
      <c r="C674" s="20">
        <v>3141</v>
      </c>
      <c r="D674" s="56">
        <v>262513</v>
      </c>
      <c r="E674" s="25">
        <v>0</v>
      </c>
      <c r="F674" s="25">
        <v>88729</v>
      </c>
      <c r="G674" s="25">
        <v>2625</v>
      </c>
      <c r="H674" s="25">
        <v>2543</v>
      </c>
      <c r="I674" s="104">
        <v>356410</v>
      </c>
    </row>
    <row r="675" spans="1:9" x14ac:dyDescent="0.2">
      <c r="A675" s="172">
        <v>4480</v>
      </c>
      <c r="B675" s="138" t="s">
        <v>398</v>
      </c>
      <c r="C675" s="23"/>
      <c r="D675" s="112">
        <v>262513</v>
      </c>
      <c r="E675" s="113">
        <v>0</v>
      </c>
      <c r="F675" s="113">
        <v>88729</v>
      </c>
      <c r="G675" s="113">
        <v>2625</v>
      </c>
      <c r="H675" s="113">
        <v>2543</v>
      </c>
      <c r="I675" s="114">
        <v>356410</v>
      </c>
    </row>
    <row r="676" spans="1:9" x14ac:dyDescent="0.2">
      <c r="A676" s="173">
        <v>4439</v>
      </c>
      <c r="B676" s="135" t="s">
        <v>399</v>
      </c>
      <c r="C676" s="20">
        <v>3111</v>
      </c>
      <c r="D676" s="56">
        <v>277752</v>
      </c>
      <c r="E676" s="25">
        <v>0</v>
      </c>
      <c r="F676" s="25">
        <v>93881</v>
      </c>
      <c r="G676" s="25">
        <v>2778</v>
      </c>
      <c r="H676" s="25">
        <v>0</v>
      </c>
      <c r="I676" s="104">
        <v>374411</v>
      </c>
    </row>
    <row r="677" spans="1:9" x14ac:dyDescent="0.2">
      <c r="A677" s="173">
        <v>4439</v>
      </c>
      <c r="B677" s="135" t="s">
        <v>399</v>
      </c>
      <c r="C677" s="20">
        <v>3113</v>
      </c>
      <c r="D677" s="56">
        <v>1621224</v>
      </c>
      <c r="E677" s="25">
        <v>2500</v>
      </c>
      <c r="F677" s="25">
        <v>548819</v>
      </c>
      <c r="G677" s="25">
        <v>16212</v>
      </c>
      <c r="H677" s="25">
        <v>1375</v>
      </c>
      <c r="I677" s="104">
        <v>2190130</v>
      </c>
    </row>
    <row r="678" spans="1:9" x14ac:dyDescent="0.2">
      <c r="A678" s="173">
        <v>4439</v>
      </c>
      <c r="B678" s="135" t="s">
        <v>399</v>
      </c>
      <c r="C678" s="20">
        <v>3141</v>
      </c>
      <c r="D678" s="56">
        <v>142834</v>
      </c>
      <c r="E678" s="25">
        <v>0</v>
      </c>
      <c r="F678" s="25">
        <v>48278</v>
      </c>
      <c r="G678" s="25">
        <v>1429</v>
      </c>
      <c r="H678" s="25">
        <v>1357</v>
      </c>
      <c r="I678" s="104">
        <v>193898</v>
      </c>
    </row>
    <row r="679" spans="1:9" x14ac:dyDescent="0.2">
      <c r="A679" s="173">
        <v>4439</v>
      </c>
      <c r="B679" s="135" t="s">
        <v>399</v>
      </c>
      <c r="C679" s="20">
        <v>3143</v>
      </c>
      <c r="D679" s="56">
        <v>141083</v>
      </c>
      <c r="E679" s="25">
        <v>0</v>
      </c>
      <c r="F679" s="25">
        <v>47687</v>
      </c>
      <c r="G679" s="25">
        <v>1411</v>
      </c>
      <c r="H679" s="25">
        <v>241</v>
      </c>
      <c r="I679" s="104">
        <v>190422</v>
      </c>
    </row>
    <row r="680" spans="1:9" x14ac:dyDescent="0.2">
      <c r="A680" s="172">
        <v>4439</v>
      </c>
      <c r="B680" s="138" t="s">
        <v>400</v>
      </c>
      <c r="C680" s="23"/>
      <c r="D680" s="105">
        <v>2182893</v>
      </c>
      <c r="E680" s="106">
        <v>2500</v>
      </c>
      <c r="F680" s="106">
        <v>738665</v>
      </c>
      <c r="G680" s="106">
        <v>21830</v>
      </c>
      <c r="H680" s="106">
        <v>2973</v>
      </c>
      <c r="I680" s="107">
        <v>2948861</v>
      </c>
    </row>
    <row r="681" spans="1:9" x14ac:dyDescent="0.2">
      <c r="A681" s="173">
        <v>4443</v>
      </c>
      <c r="B681" s="135" t="s">
        <v>401</v>
      </c>
      <c r="C681" s="20">
        <v>3113</v>
      </c>
      <c r="D681" s="56">
        <v>3798814</v>
      </c>
      <c r="E681" s="25">
        <v>-584</v>
      </c>
      <c r="F681" s="25">
        <v>1283802</v>
      </c>
      <c r="G681" s="25">
        <v>37988</v>
      </c>
      <c r="H681" s="25">
        <v>8900</v>
      </c>
      <c r="I681" s="104">
        <v>5128920</v>
      </c>
    </row>
    <row r="682" spans="1:9" x14ac:dyDescent="0.2">
      <c r="A682" s="173">
        <v>4443</v>
      </c>
      <c r="B682" s="135" t="s">
        <v>401</v>
      </c>
      <c r="C682" s="20">
        <v>3143</v>
      </c>
      <c r="D682" s="56">
        <v>333147</v>
      </c>
      <c r="E682" s="25">
        <v>-20250</v>
      </c>
      <c r="F682" s="25">
        <v>105760</v>
      </c>
      <c r="G682" s="25">
        <v>3331</v>
      </c>
      <c r="H682" s="25">
        <v>529</v>
      </c>
      <c r="I682" s="104">
        <v>422517</v>
      </c>
    </row>
    <row r="683" spans="1:9" x14ac:dyDescent="0.2">
      <c r="A683" s="172">
        <v>4443</v>
      </c>
      <c r="B683" s="138" t="s">
        <v>402</v>
      </c>
      <c r="C683" s="23"/>
      <c r="D683" s="105">
        <v>4131961</v>
      </c>
      <c r="E683" s="106">
        <v>-20834</v>
      </c>
      <c r="F683" s="106">
        <v>1389562</v>
      </c>
      <c r="G683" s="106">
        <v>41319</v>
      </c>
      <c r="H683" s="106">
        <v>9429</v>
      </c>
      <c r="I683" s="107">
        <v>5551437</v>
      </c>
    </row>
    <row r="684" spans="1:9" x14ac:dyDescent="0.2">
      <c r="A684" s="173">
        <v>4438</v>
      </c>
      <c r="B684" s="135" t="s">
        <v>403</v>
      </c>
      <c r="C684" s="20">
        <v>3113</v>
      </c>
      <c r="D684" s="56">
        <v>2734280</v>
      </c>
      <c r="E684" s="25">
        <v>69667</v>
      </c>
      <c r="F684" s="25">
        <v>947734</v>
      </c>
      <c r="G684" s="25">
        <v>27342</v>
      </c>
      <c r="H684" s="25">
        <v>5075</v>
      </c>
      <c r="I684" s="104">
        <v>3784098</v>
      </c>
    </row>
    <row r="685" spans="1:9" x14ac:dyDescent="0.2">
      <c r="A685" s="173">
        <v>4438</v>
      </c>
      <c r="B685" s="135" t="s">
        <v>403</v>
      </c>
      <c r="C685" s="20">
        <v>3141</v>
      </c>
      <c r="D685" s="56">
        <v>200890</v>
      </c>
      <c r="E685" s="25">
        <v>3334</v>
      </c>
      <c r="F685" s="25">
        <v>69028</v>
      </c>
      <c r="G685" s="25">
        <v>2009</v>
      </c>
      <c r="H685" s="25">
        <v>1986</v>
      </c>
      <c r="I685" s="104">
        <v>277247</v>
      </c>
    </row>
    <row r="686" spans="1:9" x14ac:dyDescent="0.2">
      <c r="A686" s="173">
        <v>4438</v>
      </c>
      <c r="B686" s="135" t="s">
        <v>403</v>
      </c>
      <c r="C686" s="20">
        <v>3143</v>
      </c>
      <c r="D686" s="56">
        <v>271803</v>
      </c>
      <c r="E686" s="25">
        <v>0</v>
      </c>
      <c r="F686" s="25">
        <v>91870</v>
      </c>
      <c r="G686" s="25">
        <v>2718</v>
      </c>
      <c r="H686" s="25">
        <v>459</v>
      </c>
      <c r="I686" s="104">
        <v>366850</v>
      </c>
    </row>
    <row r="687" spans="1:9" x14ac:dyDescent="0.2">
      <c r="A687" s="172">
        <v>4438</v>
      </c>
      <c r="B687" s="138" t="s">
        <v>404</v>
      </c>
      <c r="C687" s="23"/>
      <c r="D687" s="105">
        <v>3206973</v>
      </c>
      <c r="E687" s="106">
        <v>73001</v>
      </c>
      <c r="F687" s="106">
        <v>1108632</v>
      </c>
      <c r="G687" s="106">
        <v>32069</v>
      </c>
      <c r="H687" s="106">
        <v>7520</v>
      </c>
      <c r="I687" s="107">
        <v>4428195</v>
      </c>
    </row>
    <row r="688" spans="1:9" x14ac:dyDescent="0.2">
      <c r="A688" s="173">
        <v>4455</v>
      </c>
      <c r="B688" s="135" t="s">
        <v>405</v>
      </c>
      <c r="C688" s="20">
        <v>3113</v>
      </c>
      <c r="D688" s="56">
        <v>2366306</v>
      </c>
      <c r="E688" s="25">
        <v>32500</v>
      </c>
      <c r="F688" s="25">
        <v>810797</v>
      </c>
      <c r="G688" s="25">
        <v>23662</v>
      </c>
      <c r="H688" s="25">
        <v>0</v>
      </c>
      <c r="I688" s="104">
        <v>3233265</v>
      </c>
    </row>
    <row r="689" spans="1:9" x14ac:dyDescent="0.2">
      <c r="A689" s="173">
        <v>4455</v>
      </c>
      <c r="B689" s="135" t="s">
        <v>405</v>
      </c>
      <c r="C689" s="20">
        <v>3141</v>
      </c>
      <c r="D689" s="56">
        <v>186130</v>
      </c>
      <c r="E689" s="25">
        <v>0</v>
      </c>
      <c r="F689" s="25">
        <v>62912</v>
      </c>
      <c r="G689" s="25">
        <v>1861</v>
      </c>
      <c r="H689" s="25">
        <v>1873</v>
      </c>
      <c r="I689" s="104">
        <v>252776</v>
      </c>
    </row>
    <row r="690" spans="1:9" x14ac:dyDescent="0.2">
      <c r="A690" s="173">
        <v>4455</v>
      </c>
      <c r="B690" s="135" t="s">
        <v>405</v>
      </c>
      <c r="C690" s="20">
        <v>3143</v>
      </c>
      <c r="D690" s="56">
        <v>227046</v>
      </c>
      <c r="E690" s="25">
        <v>0</v>
      </c>
      <c r="F690" s="25">
        <v>76742</v>
      </c>
      <c r="G690" s="25">
        <v>2271</v>
      </c>
      <c r="H690" s="25">
        <v>349</v>
      </c>
      <c r="I690" s="104">
        <v>306408</v>
      </c>
    </row>
    <row r="691" spans="1:9" x14ac:dyDescent="0.2">
      <c r="A691" s="172">
        <v>4455</v>
      </c>
      <c r="B691" s="138" t="s">
        <v>406</v>
      </c>
      <c r="C691" s="23"/>
      <c r="D691" s="105">
        <v>2779482</v>
      </c>
      <c r="E691" s="106">
        <v>32500</v>
      </c>
      <c r="F691" s="106">
        <v>950451</v>
      </c>
      <c r="G691" s="106">
        <v>27794</v>
      </c>
      <c r="H691" s="106">
        <v>2222</v>
      </c>
      <c r="I691" s="107">
        <v>3792449</v>
      </c>
    </row>
    <row r="692" spans="1:9" x14ac:dyDescent="0.2">
      <c r="A692" s="173">
        <v>4440</v>
      </c>
      <c r="B692" s="135" t="s">
        <v>407</v>
      </c>
      <c r="C692" s="20">
        <v>3113</v>
      </c>
      <c r="D692" s="56">
        <v>1858119</v>
      </c>
      <c r="E692" s="25">
        <v>-8850</v>
      </c>
      <c r="F692" s="25">
        <v>625052</v>
      </c>
      <c r="G692" s="25">
        <v>18582</v>
      </c>
      <c r="H692" s="25">
        <v>4625</v>
      </c>
      <c r="I692" s="104">
        <v>2497528</v>
      </c>
    </row>
    <row r="693" spans="1:9" x14ac:dyDescent="0.2">
      <c r="A693" s="173">
        <v>4440</v>
      </c>
      <c r="B693" s="135" t="s">
        <v>407</v>
      </c>
      <c r="C693" s="20">
        <v>3141</v>
      </c>
      <c r="D693" s="56">
        <v>184050</v>
      </c>
      <c r="E693" s="25">
        <v>8000</v>
      </c>
      <c r="F693" s="25">
        <v>64913</v>
      </c>
      <c r="G693" s="25">
        <v>1841</v>
      </c>
      <c r="H693" s="25">
        <v>1868</v>
      </c>
      <c r="I693" s="104">
        <v>260672</v>
      </c>
    </row>
    <row r="694" spans="1:9" x14ac:dyDescent="0.2">
      <c r="A694" s="173">
        <v>4440</v>
      </c>
      <c r="B694" s="135" t="s">
        <v>407</v>
      </c>
      <c r="C694" s="20">
        <v>3143</v>
      </c>
      <c r="D694" s="56">
        <v>147629</v>
      </c>
      <c r="E694" s="25">
        <v>1117</v>
      </c>
      <c r="F694" s="25">
        <v>50276</v>
      </c>
      <c r="G694" s="25">
        <v>1476</v>
      </c>
      <c r="H694" s="25">
        <v>288</v>
      </c>
      <c r="I694" s="104">
        <v>200786</v>
      </c>
    </row>
    <row r="695" spans="1:9" x14ac:dyDescent="0.2">
      <c r="A695" s="172">
        <v>4440</v>
      </c>
      <c r="B695" s="138" t="s">
        <v>408</v>
      </c>
      <c r="C695" s="23"/>
      <c r="D695" s="105">
        <v>2189798</v>
      </c>
      <c r="E695" s="106">
        <v>267</v>
      </c>
      <c r="F695" s="106">
        <v>740241</v>
      </c>
      <c r="G695" s="106">
        <v>21899</v>
      </c>
      <c r="H695" s="106">
        <v>6781</v>
      </c>
      <c r="I695" s="107">
        <v>2958986</v>
      </c>
    </row>
    <row r="696" spans="1:9" x14ac:dyDescent="0.2">
      <c r="A696" s="173">
        <v>4442</v>
      </c>
      <c r="B696" s="135" t="s">
        <v>409</v>
      </c>
      <c r="C696" s="20">
        <v>3113</v>
      </c>
      <c r="D696" s="56">
        <v>1055405</v>
      </c>
      <c r="E696" s="25">
        <v>54067</v>
      </c>
      <c r="F696" s="25">
        <v>375001</v>
      </c>
      <c r="G696" s="25">
        <v>10554</v>
      </c>
      <c r="H696" s="25">
        <v>2875</v>
      </c>
      <c r="I696" s="104">
        <v>1497902</v>
      </c>
    </row>
    <row r="697" spans="1:9" x14ac:dyDescent="0.2">
      <c r="A697" s="173">
        <v>4442</v>
      </c>
      <c r="B697" s="135" t="s">
        <v>409</v>
      </c>
      <c r="C697" s="20">
        <v>3141</v>
      </c>
      <c r="D697" s="56">
        <v>87046</v>
      </c>
      <c r="E697" s="25">
        <v>0</v>
      </c>
      <c r="F697" s="25">
        <v>29422</v>
      </c>
      <c r="G697" s="25">
        <v>871</v>
      </c>
      <c r="H697" s="25">
        <v>932</v>
      </c>
      <c r="I697" s="104">
        <v>118271</v>
      </c>
    </row>
    <row r="698" spans="1:9" x14ac:dyDescent="0.2">
      <c r="A698" s="173">
        <v>4442</v>
      </c>
      <c r="B698" s="135" t="s">
        <v>409</v>
      </c>
      <c r="C698" s="20">
        <v>3143</v>
      </c>
      <c r="D698" s="56">
        <v>135144</v>
      </c>
      <c r="E698" s="25">
        <v>-4167</v>
      </c>
      <c r="F698" s="25">
        <v>44271</v>
      </c>
      <c r="G698" s="25">
        <v>1351</v>
      </c>
      <c r="H698" s="25">
        <v>239</v>
      </c>
      <c r="I698" s="104">
        <v>176838</v>
      </c>
    </row>
    <row r="699" spans="1:9" x14ac:dyDescent="0.2">
      <c r="A699" s="172">
        <v>4442</v>
      </c>
      <c r="B699" s="138" t="s">
        <v>410</v>
      </c>
      <c r="C699" s="23"/>
      <c r="D699" s="105">
        <v>1277595</v>
      </c>
      <c r="E699" s="106">
        <v>49900</v>
      </c>
      <c r="F699" s="106">
        <v>448694</v>
      </c>
      <c r="G699" s="106">
        <v>12776</v>
      </c>
      <c r="H699" s="106">
        <v>4046</v>
      </c>
      <c r="I699" s="107">
        <v>1793011</v>
      </c>
    </row>
    <row r="700" spans="1:9" x14ac:dyDescent="0.2">
      <c r="A700" s="173">
        <v>4436</v>
      </c>
      <c r="B700" s="135" t="s">
        <v>411</v>
      </c>
      <c r="C700" s="20">
        <v>3113</v>
      </c>
      <c r="D700" s="56">
        <v>1914458</v>
      </c>
      <c r="E700" s="25">
        <v>1250</v>
      </c>
      <c r="F700" s="25">
        <v>647510</v>
      </c>
      <c r="G700" s="25">
        <v>19145</v>
      </c>
      <c r="H700" s="25">
        <v>0</v>
      </c>
      <c r="I700" s="104">
        <v>2582363</v>
      </c>
    </row>
    <row r="701" spans="1:9" x14ac:dyDescent="0.2">
      <c r="A701" s="173">
        <v>4436</v>
      </c>
      <c r="B701" s="135" t="s">
        <v>411</v>
      </c>
      <c r="C701" s="20">
        <v>3141</v>
      </c>
      <c r="D701" s="56">
        <v>129517</v>
      </c>
      <c r="E701" s="25">
        <v>-1250</v>
      </c>
      <c r="F701" s="25">
        <v>43355</v>
      </c>
      <c r="G701" s="25">
        <v>1295</v>
      </c>
      <c r="H701" s="25">
        <v>1312</v>
      </c>
      <c r="I701" s="104">
        <v>174229</v>
      </c>
    </row>
    <row r="702" spans="1:9" x14ac:dyDescent="0.2">
      <c r="A702" s="173">
        <v>4436</v>
      </c>
      <c r="B702" s="135" t="s">
        <v>411</v>
      </c>
      <c r="C702" s="20">
        <v>3143</v>
      </c>
      <c r="D702" s="56">
        <v>141754</v>
      </c>
      <c r="E702" s="25">
        <v>2917</v>
      </c>
      <c r="F702" s="25">
        <v>48899</v>
      </c>
      <c r="G702" s="25">
        <v>1418</v>
      </c>
      <c r="H702" s="25">
        <v>227</v>
      </c>
      <c r="I702" s="104">
        <v>195215</v>
      </c>
    </row>
    <row r="703" spans="1:9" x14ac:dyDescent="0.2">
      <c r="A703" s="172">
        <v>4436</v>
      </c>
      <c r="B703" s="138" t="s">
        <v>412</v>
      </c>
      <c r="C703" s="23"/>
      <c r="D703" s="105">
        <v>2185729</v>
      </c>
      <c r="E703" s="106">
        <v>2917</v>
      </c>
      <c r="F703" s="106">
        <v>739764</v>
      </c>
      <c r="G703" s="106">
        <v>21858</v>
      </c>
      <c r="H703" s="106">
        <v>1539</v>
      </c>
      <c r="I703" s="107">
        <v>2951807</v>
      </c>
    </row>
    <row r="704" spans="1:9" x14ac:dyDescent="0.2">
      <c r="A704" s="173">
        <v>4454</v>
      </c>
      <c r="B704" s="135" t="s">
        <v>413</v>
      </c>
      <c r="C704" s="20">
        <v>3113</v>
      </c>
      <c r="D704" s="56">
        <v>2201317</v>
      </c>
      <c r="E704" s="25">
        <v>6414</v>
      </c>
      <c r="F704" s="25">
        <v>746213</v>
      </c>
      <c r="G704" s="25">
        <v>22013</v>
      </c>
      <c r="H704" s="25">
        <v>4750</v>
      </c>
      <c r="I704" s="104">
        <v>2980707</v>
      </c>
    </row>
    <row r="705" spans="1:9" x14ac:dyDescent="0.2">
      <c r="A705" s="173">
        <v>4454</v>
      </c>
      <c r="B705" s="135" t="s">
        <v>413</v>
      </c>
      <c r="C705" s="20">
        <v>3141</v>
      </c>
      <c r="D705" s="56">
        <v>189664</v>
      </c>
      <c r="E705" s="25">
        <v>0</v>
      </c>
      <c r="F705" s="25">
        <v>64107</v>
      </c>
      <c r="G705" s="25">
        <v>1897</v>
      </c>
      <c r="H705" s="25">
        <v>2280</v>
      </c>
      <c r="I705" s="104">
        <v>257948</v>
      </c>
    </row>
    <row r="706" spans="1:9" x14ac:dyDescent="0.2">
      <c r="A706" s="173">
        <v>4454</v>
      </c>
      <c r="B706" s="135" t="s">
        <v>413</v>
      </c>
      <c r="C706" s="20">
        <v>3143</v>
      </c>
      <c r="D706" s="56">
        <v>193700</v>
      </c>
      <c r="E706" s="25">
        <v>-834</v>
      </c>
      <c r="F706" s="25">
        <v>65188</v>
      </c>
      <c r="G706" s="25">
        <v>1937</v>
      </c>
      <c r="H706" s="25">
        <v>295</v>
      </c>
      <c r="I706" s="104">
        <v>260286</v>
      </c>
    </row>
    <row r="707" spans="1:9" x14ac:dyDescent="0.2">
      <c r="A707" s="172">
        <v>4454</v>
      </c>
      <c r="B707" s="138" t="s">
        <v>414</v>
      </c>
      <c r="C707" s="23"/>
      <c r="D707" s="105">
        <v>2584681</v>
      </c>
      <c r="E707" s="106">
        <v>5580</v>
      </c>
      <c r="F707" s="106">
        <v>875508</v>
      </c>
      <c r="G707" s="106">
        <v>25847</v>
      </c>
      <c r="H707" s="106">
        <v>7325</v>
      </c>
      <c r="I707" s="107">
        <v>3498941</v>
      </c>
    </row>
    <row r="708" spans="1:9" x14ac:dyDescent="0.2">
      <c r="A708" s="173">
        <v>4479</v>
      </c>
      <c r="B708" s="135" t="s">
        <v>415</v>
      </c>
      <c r="C708" s="20">
        <v>3111</v>
      </c>
      <c r="D708" s="56">
        <v>221096</v>
      </c>
      <c r="E708" s="25">
        <v>0</v>
      </c>
      <c r="F708" s="25">
        <v>74731</v>
      </c>
      <c r="G708" s="25">
        <v>2211</v>
      </c>
      <c r="H708" s="25">
        <v>0</v>
      </c>
      <c r="I708" s="104">
        <v>298038</v>
      </c>
    </row>
    <row r="709" spans="1:9" x14ac:dyDescent="0.2">
      <c r="A709" s="173">
        <v>4479</v>
      </c>
      <c r="B709" s="135" t="s">
        <v>415</v>
      </c>
      <c r="C709" s="20">
        <v>3114</v>
      </c>
      <c r="D709" s="56">
        <v>2775715</v>
      </c>
      <c r="E709" s="25">
        <v>45000</v>
      </c>
      <c r="F709" s="25">
        <v>953401</v>
      </c>
      <c r="G709" s="25">
        <v>27757</v>
      </c>
      <c r="H709" s="25">
        <v>0</v>
      </c>
      <c r="I709" s="104">
        <v>3801873</v>
      </c>
    </row>
    <row r="710" spans="1:9" x14ac:dyDescent="0.2">
      <c r="A710" s="173">
        <v>4479</v>
      </c>
      <c r="B710" s="135" t="s">
        <v>415</v>
      </c>
      <c r="C710" s="20">
        <v>3124</v>
      </c>
      <c r="D710" s="56">
        <v>229954</v>
      </c>
      <c r="E710" s="25">
        <v>0</v>
      </c>
      <c r="F710" s="25">
        <v>77724</v>
      </c>
      <c r="G710" s="25">
        <v>2299</v>
      </c>
      <c r="H710" s="25">
        <v>0</v>
      </c>
      <c r="I710" s="104">
        <v>309977</v>
      </c>
    </row>
    <row r="711" spans="1:9" x14ac:dyDescent="0.2">
      <c r="A711" s="173">
        <v>4479</v>
      </c>
      <c r="B711" s="135" t="s">
        <v>415</v>
      </c>
      <c r="C711" s="20">
        <v>3141</v>
      </c>
      <c r="D711" s="56">
        <v>106721</v>
      </c>
      <c r="E711" s="25">
        <v>5000</v>
      </c>
      <c r="F711" s="25">
        <v>37762</v>
      </c>
      <c r="G711" s="25">
        <v>1068</v>
      </c>
      <c r="H711" s="25">
        <v>705</v>
      </c>
      <c r="I711" s="104">
        <v>151256</v>
      </c>
    </row>
    <row r="712" spans="1:9" x14ac:dyDescent="0.2">
      <c r="A712" s="173">
        <v>4479</v>
      </c>
      <c r="B712" s="135" t="s">
        <v>415</v>
      </c>
      <c r="C712" s="20">
        <v>3143</v>
      </c>
      <c r="D712" s="56">
        <v>167496</v>
      </c>
      <c r="E712" s="25">
        <v>0</v>
      </c>
      <c r="F712" s="25">
        <v>56614</v>
      </c>
      <c r="G712" s="25">
        <v>1675</v>
      </c>
      <c r="H712" s="25">
        <v>133</v>
      </c>
      <c r="I712" s="104">
        <v>225918</v>
      </c>
    </row>
    <row r="713" spans="1:9" x14ac:dyDescent="0.2">
      <c r="A713" s="172">
        <v>4479</v>
      </c>
      <c r="B713" s="138" t="s">
        <v>416</v>
      </c>
      <c r="C713" s="23"/>
      <c r="D713" s="105">
        <v>3500982</v>
      </c>
      <c r="E713" s="106">
        <v>50000</v>
      </c>
      <c r="F713" s="106">
        <v>1200232</v>
      </c>
      <c r="G713" s="106">
        <v>35010</v>
      </c>
      <c r="H713" s="106">
        <v>838</v>
      </c>
      <c r="I713" s="107">
        <v>4787062</v>
      </c>
    </row>
    <row r="714" spans="1:9" x14ac:dyDescent="0.2">
      <c r="A714" s="173">
        <v>4473</v>
      </c>
      <c r="B714" s="135" t="s">
        <v>417</v>
      </c>
      <c r="C714" s="20">
        <v>3231</v>
      </c>
      <c r="D714" s="56">
        <v>1743125</v>
      </c>
      <c r="E714" s="25">
        <v>80207</v>
      </c>
      <c r="F714" s="25">
        <v>591035</v>
      </c>
      <c r="G714" s="25">
        <v>17432</v>
      </c>
      <c r="H714" s="25">
        <v>0</v>
      </c>
      <c r="I714" s="104">
        <v>2431799</v>
      </c>
    </row>
    <row r="715" spans="1:9" x14ac:dyDescent="0.2">
      <c r="A715" s="172">
        <v>4473</v>
      </c>
      <c r="B715" s="138" t="s">
        <v>418</v>
      </c>
      <c r="C715" s="23"/>
      <c r="D715" s="115">
        <v>1743125</v>
      </c>
      <c r="E715" s="116">
        <v>80207</v>
      </c>
      <c r="F715" s="116">
        <v>591035</v>
      </c>
      <c r="G715" s="116">
        <v>17432</v>
      </c>
      <c r="H715" s="116">
        <v>0</v>
      </c>
      <c r="I715" s="117">
        <v>2431799</v>
      </c>
    </row>
    <row r="716" spans="1:9" x14ac:dyDescent="0.2">
      <c r="A716" s="173">
        <v>4485</v>
      </c>
      <c r="B716" s="135" t="s">
        <v>419</v>
      </c>
      <c r="C716" s="20">
        <v>3111</v>
      </c>
      <c r="D716" s="56">
        <v>190728</v>
      </c>
      <c r="E716" s="25">
        <v>12500</v>
      </c>
      <c r="F716" s="25">
        <v>68692</v>
      </c>
      <c r="G716" s="25">
        <v>1908</v>
      </c>
      <c r="H716" s="25">
        <v>0</v>
      </c>
      <c r="I716" s="104">
        <v>273828</v>
      </c>
    </row>
    <row r="717" spans="1:9" x14ac:dyDescent="0.2">
      <c r="A717" s="173">
        <v>4485</v>
      </c>
      <c r="B717" s="135" t="s">
        <v>419</v>
      </c>
      <c r="C717" s="20">
        <v>3141</v>
      </c>
      <c r="D717" s="56">
        <v>51015</v>
      </c>
      <c r="E717" s="25">
        <v>0</v>
      </c>
      <c r="F717" s="25">
        <v>17243</v>
      </c>
      <c r="G717" s="25">
        <v>510</v>
      </c>
      <c r="H717" s="25">
        <v>266</v>
      </c>
      <c r="I717" s="104">
        <v>69034</v>
      </c>
    </row>
    <row r="718" spans="1:9" x14ac:dyDescent="0.2">
      <c r="A718" s="172">
        <v>4485</v>
      </c>
      <c r="B718" s="138" t="s">
        <v>420</v>
      </c>
      <c r="C718" s="23"/>
      <c r="D718" s="112">
        <v>241743</v>
      </c>
      <c r="E718" s="113">
        <v>12500</v>
      </c>
      <c r="F718" s="113">
        <v>85935</v>
      </c>
      <c r="G718" s="113">
        <v>2418</v>
      </c>
      <c r="H718" s="113">
        <v>266</v>
      </c>
      <c r="I718" s="114">
        <v>342862</v>
      </c>
    </row>
    <row r="719" spans="1:9" x14ac:dyDescent="0.2">
      <c r="A719" s="173">
        <v>4435</v>
      </c>
      <c r="B719" s="135" t="s">
        <v>421</v>
      </c>
      <c r="C719" s="20">
        <v>3111</v>
      </c>
      <c r="D719" s="56">
        <v>184570</v>
      </c>
      <c r="E719" s="25">
        <v>2500</v>
      </c>
      <c r="F719" s="25">
        <v>63229</v>
      </c>
      <c r="G719" s="25">
        <v>1846</v>
      </c>
      <c r="H719" s="25">
        <v>0</v>
      </c>
      <c r="I719" s="104">
        <v>252145</v>
      </c>
    </row>
    <row r="720" spans="1:9" x14ac:dyDescent="0.2">
      <c r="A720" s="173">
        <v>4435</v>
      </c>
      <c r="B720" s="135" t="s">
        <v>421</v>
      </c>
      <c r="C720" s="20">
        <v>3117</v>
      </c>
      <c r="D720" s="56">
        <v>326106</v>
      </c>
      <c r="E720" s="25">
        <v>7500</v>
      </c>
      <c r="F720" s="25">
        <v>112759</v>
      </c>
      <c r="G720" s="25">
        <v>3261</v>
      </c>
      <c r="H720" s="25">
        <v>0</v>
      </c>
      <c r="I720" s="104">
        <v>449626</v>
      </c>
    </row>
    <row r="721" spans="1:9" x14ac:dyDescent="0.2">
      <c r="A721" s="173">
        <v>4435</v>
      </c>
      <c r="B721" s="135" t="s">
        <v>421</v>
      </c>
      <c r="C721" s="20">
        <v>3141</v>
      </c>
      <c r="D721" s="56">
        <v>58531</v>
      </c>
      <c r="E721" s="25">
        <v>417</v>
      </c>
      <c r="F721" s="25">
        <v>19924</v>
      </c>
      <c r="G721" s="25">
        <v>585</v>
      </c>
      <c r="H721" s="25">
        <v>520</v>
      </c>
      <c r="I721" s="104">
        <v>79977</v>
      </c>
    </row>
    <row r="722" spans="1:9" x14ac:dyDescent="0.2">
      <c r="A722" s="173">
        <v>4435</v>
      </c>
      <c r="B722" s="135" t="s">
        <v>421</v>
      </c>
      <c r="C722" s="20">
        <v>3143</v>
      </c>
      <c r="D722" s="56">
        <v>39180</v>
      </c>
      <c r="E722" s="25">
        <v>417</v>
      </c>
      <c r="F722" s="25">
        <v>13384</v>
      </c>
      <c r="G722" s="25">
        <v>392</v>
      </c>
      <c r="H722" s="25">
        <v>68</v>
      </c>
      <c r="I722" s="104">
        <v>53441</v>
      </c>
    </row>
    <row r="723" spans="1:9" x14ac:dyDescent="0.2">
      <c r="A723" s="172">
        <v>4435</v>
      </c>
      <c r="B723" s="138" t="s">
        <v>422</v>
      </c>
      <c r="C723" s="23"/>
      <c r="D723" s="105">
        <v>608387</v>
      </c>
      <c r="E723" s="106">
        <v>10834</v>
      </c>
      <c r="F723" s="106">
        <v>209296</v>
      </c>
      <c r="G723" s="106">
        <v>6084</v>
      </c>
      <c r="H723" s="106">
        <v>588</v>
      </c>
      <c r="I723" s="107">
        <v>835189</v>
      </c>
    </row>
    <row r="724" spans="1:9" x14ac:dyDescent="0.2">
      <c r="A724" s="173">
        <v>4412</v>
      </c>
      <c r="B724" s="135" t="s">
        <v>423</v>
      </c>
      <c r="C724" s="20">
        <v>3111</v>
      </c>
      <c r="D724" s="56">
        <v>265891</v>
      </c>
      <c r="E724" s="25">
        <v>0</v>
      </c>
      <c r="F724" s="25">
        <v>89872</v>
      </c>
      <c r="G724" s="25">
        <v>2658</v>
      </c>
      <c r="H724" s="25">
        <v>0</v>
      </c>
      <c r="I724" s="104">
        <v>358421</v>
      </c>
    </row>
    <row r="725" spans="1:9" x14ac:dyDescent="0.2">
      <c r="A725" s="173">
        <v>4412</v>
      </c>
      <c r="B725" s="135" t="s">
        <v>423</v>
      </c>
      <c r="C725" s="20">
        <v>3141</v>
      </c>
      <c r="D725" s="56">
        <v>43578</v>
      </c>
      <c r="E725" s="25">
        <v>0</v>
      </c>
      <c r="F725" s="25">
        <v>14729</v>
      </c>
      <c r="G725" s="25">
        <v>436</v>
      </c>
      <c r="H725" s="25">
        <v>178</v>
      </c>
      <c r="I725" s="104">
        <v>58921</v>
      </c>
    </row>
    <row r="726" spans="1:9" x14ac:dyDescent="0.2">
      <c r="A726" s="172">
        <v>4412</v>
      </c>
      <c r="B726" s="138" t="s">
        <v>424</v>
      </c>
      <c r="C726" s="23"/>
      <c r="D726" s="112">
        <v>309469</v>
      </c>
      <c r="E726" s="113">
        <v>0</v>
      </c>
      <c r="F726" s="113">
        <v>104601</v>
      </c>
      <c r="G726" s="113">
        <v>3094</v>
      </c>
      <c r="H726" s="113">
        <v>178</v>
      </c>
      <c r="I726" s="114">
        <v>417342</v>
      </c>
    </row>
    <row r="727" spans="1:9" x14ac:dyDescent="0.2">
      <c r="A727" s="173">
        <v>4413</v>
      </c>
      <c r="B727" s="135" t="s">
        <v>425</v>
      </c>
      <c r="C727" s="20">
        <v>3111</v>
      </c>
      <c r="D727" s="56">
        <v>689854</v>
      </c>
      <c r="E727" s="25">
        <v>0</v>
      </c>
      <c r="F727" s="25">
        <v>233171</v>
      </c>
      <c r="G727" s="25">
        <v>6898</v>
      </c>
      <c r="H727" s="25">
        <v>0</v>
      </c>
      <c r="I727" s="104">
        <v>929923</v>
      </c>
    </row>
    <row r="728" spans="1:9" x14ac:dyDescent="0.2">
      <c r="A728" s="173">
        <v>4413</v>
      </c>
      <c r="B728" s="135" t="s">
        <v>425</v>
      </c>
      <c r="C728" s="20">
        <v>3141</v>
      </c>
      <c r="D728" s="56">
        <v>81060</v>
      </c>
      <c r="E728" s="25">
        <v>0</v>
      </c>
      <c r="F728" s="25">
        <v>27398</v>
      </c>
      <c r="G728" s="25">
        <v>811</v>
      </c>
      <c r="H728" s="25">
        <v>529</v>
      </c>
      <c r="I728" s="104">
        <v>109798</v>
      </c>
    </row>
    <row r="729" spans="1:9" x14ac:dyDescent="0.2">
      <c r="A729" s="173">
        <v>4413</v>
      </c>
      <c r="B729" s="135" t="s">
        <v>425</v>
      </c>
      <c r="C729" s="20">
        <v>3143</v>
      </c>
      <c r="D729" s="56">
        <v>73447</v>
      </c>
      <c r="E729" s="25">
        <v>0</v>
      </c>
      <c r="F729" s="25">
        <v>24825</v>
      </c>
      <c r="G729" s="25">
        <v>735</v>
      </c>
      <c r="H729" s="25">
        <v>79</v>
      </c>
      <c r="I729" s="104">
        <v>99086</v>
      </c>
    </row>
    <row r="730" spans="1:9" x14ac:dyDescent="0.2">
      <c r="A730" s="172">
        <v>4413</v>
      </c>
      <c r="B730" s="138" t="s">
        <v>426</v>
      </c>
      <c r="C730" s="23"/>
      <c r="D730" s="105">
        <v>844361</v>
      </c>
      <c r="E730" s="106">
        <v>0</v>
      </c>
      <c r="F730" s="106">
        <v>285394</v>
      </c>
      <c r="G730" s="106">
        <v>8444</v>
      </c>
      <c r="H730" s="106">
        <v>608</v>
      </c>
      <c r="I730" s="107">
        <v>1138807</v>
      </c>
    </row>
    <row r="731" spans="1:9" x14ac:dyDescent="0.2">
      <c r="A731" s="173">
        <v>4429</v>
      </c>
      <c r="B731" s="135" t="s">
        <v>427</v>
      </c>
      <c r="C731" s="20">
        <v>3111</v>
      </c>
      <c r="D731" s="56">
        <v>82133</v>
      </c>
      <c r="E731" s="25">
        <v>1000</v>
      </c>
      <c r="F731" s="25">
        <v>28099</v>
      </c>
      <c r="G731" s="25">
        <v>822</v>
      </c>
      <c r="H731" s="25">
        <v>0</v>
      </c>
      <c r="I731" s="104">
        <v>112054</v>
      </c>
    </row>
    <row r="732" spans="1:9" x14ac:dyDescent="0.2">
      <c r="A732" s="173">
        <v>4429</v>
      </c>
      <c r="B732" s="135" t="s">
        <v>427</v>
      </c>
      <c r="C732" s="20">
        <v>3117</v>
      </c>
      <c r="D732" s="56">
        <v>217120</v>
      </c>
      <c r="E732" s="25">
        <v>834</v>
      </c>
      <c r="F732" s="25">
        <v>73668</v>
      </c>
      <c r="G732" s="25">
        <v>2171</v>
      </c>
      <c r="H732" s="25">
        <v>0</v>
      </c>
      <c r="I732" s="104">
        <v>293793</v>
      </c>
    </row>
    <row r="733" spans="1:9" x14ac:dyDescent="0.2">
      <c r="A733" s="173">
        <v>4429</v>
      </c>
      <c r="B733" s="135" t="s">
        <v>427</v>
      </c>
      <c r="C733" s="20">
        <v>3141</v>
      </c>
      <c r="D733" s="56">
        <v>45581</v>
      </c>
      <c r="E733" s="25">
        <v>0</v>
      </c>
      <c r="F733" s="25">
        <v>15406</v>
      </c>
      <c r="G733" s="25">
        <v>456</v>
      </c>
      <c r="H733" s="25">
        <v>195</v>
      </c>
      <c r="I733" s="104">
        <v>61638</v>
      </c>
    </row>
    <row r="734" spans="1:9" x14ac:dyDescent="0.2">
      <c r="A734" s="173">
        <v>4429</v>
      </c>
      <c r="B734" s="135" t="s">
        <v>427</v>
      </c>
      <c r="C734" s="20">
        <v>3143</v>
      </c>
      <c r="D734" s="56">
        <v>70574</v>
      </c>
      <c r="E734" s="25">
        <v>0</v>
      </c>
      <c r="F734" s="25">
        <v>23854</v>
      </c>
      <c r="G734" s="25">
        <v>706</v>
      </c>
      <c r="H734" s="25">
        <v>59</v>
      </c>
      <c r="I734" s="104">
        <v>95193</v>
      </c>
    </row>
    <row r="735" spans="1:9" x14ac:dyDescent="0.2">
      <c r="A735" s="172">
        <v>4429</v>
      </c>
      <c r="B735" s="138" t="s">
        <v>428</v>
      </c>
      <c r="C735" s="23"/>
      <c r="D735" s="105">
        <v>415408</v>
      </c>
      <c r="E735" s="106">
        <v>1834</v>
      </c>
      <c r="F735" s="106">
        <v>141027</v>
      </c>
      <c r="G735" s="106">
        <v>4155</v>
      </c>
      <c r="H735" s="106">
        <v>254</v>
      </c>
      <c r="I735" s="107">
        <v>562678</v>
      </c>
    </row>
    <row r="736" spans="1:9" x14ac:dyDescent="0.2">
      <c r="A736" s="173">
        <v>4452</v>
      </c>
      <c r="B736" s="135" t="s">
        <v>429</v>
      </c>
      <c r="C736" s="20">
        <v>3113</v>
      </c>
      <c r="D736" s="56">
        <v>1902181</v>
      </c>
      <c r="E736" s="25">
        <v>0</v>
      </c>
      <c r="F736" s="25">
        <v>642937</v>
      </c>
      <c r="G736" s="25">
        <v>19021</v>
      </c>
      <c r="H736" s="25">
        <v>2875</v>
      </c>
      <c r="I736" s="104">
        <v>2567014</v>
      </c>
    </row>
    <row r="737" spans="1:9" x14ac:dyDescent="0.2">
      <c r="A737" s="173">
        <v>4452</v>
      </c>
      <c r="B737" s="135" t="s">
        <v>429</v>
      </c>
      <c r="C737" s="20">
        <v>3141</v>
      </c>
      <c r="D737" s="56">
        <v>130430</v>
      </c>
      <c r="E737" s="25">
        <v>0</v>
      </c>
      <c r="F737" s="25">
        <v>44086</v>
      </c>
      <c r="G737" s="25">
        <v>1304</v>
      </c>
      <c r="H737" s="25">
        <v>1344</v>
      </c>
      <c r="I737" s="104">
        <v>177164</v>
      </c>
    </row>
    <row r="738" spans="1:9" x14ac:dyDescent="0.2">
      <c r="A738" s="173">
        <v>4452</v>
      </c>
      <c r="B738" s="135" t="s">
        <v>429</v>
      </c>
      <c r="C738" s="20">
        <v>3143</v>
      </c>
      <c r="D738" s="56">
        <v>91583</v>
      </c>
      <c r="E738" s="25">
        <v>0</v>
      </c>
      <c r="F738" s="25">
        <v>30955</v>
      </c>
      <c r="G738" s="25">
        <v>916</v>
      </c>
      <c r="H738" s="25">
        <v>198</v>
      </c>
      <c r="I738" s="104">
        <v>123652</v>
      </c>
    </row>
    <row r="739" spans="1:9" x14ac:dyDescent="0.2">
      <c r="A739" s="172">
        <v>4452</v>
      </c>
      <c r="B739" s="138" t="s">
        <v>430</v>
      </c>
      <c r="C739" s="23"/>
      <c r="D739" s="105">
        <v>2124194</v>
      </c>
      <c r="E739" s="106">
        <v>0</v>
      </c>
      <c r="F739" s="106">
        <v>717978</v>
      </c>
      <c r="G739" s="106">
        <v>21241</v>
      </c>
      <c r="H739" s="106">
        <v>4417</v>
      </c>
      <c r="I739" s="107">
        <v>2867830</v>
      </c>
    </row>
    <row r="740" spans="1:9" x14ac:dyDescent="0.2">
      <c r="A740" s="173">
        <v>4468</v>
      </c>
      <c r="B740" s="135" t="s">
        <v>431</v>
      </c>
      <c r="C740" s="20">
        <v>3231</v>
      </c>
      <c r="D740" s="56">
        <v>457862</v>
      </c>
      <c r="E740" s="25">
        <v>6750</v>
      </c>
      <c r="F740" s="25">
        <v>157039</v>
      </c>
      <c r="G740" s="25">
        <v>4579</v>
      </c>
      <c r="H740" s="25">
        <v>0</v>
      </c>
      <c r="I740" s="104">
        <v>626230</v>
      </c>
    </row>
    <row r="741" spans="1:9" x14ac:dyDescent="0.2">
      <c r="A741" s="172">
        <v>4468</v>
      </c>
      <c r="B741" s="138" t="s">
        <v>432</v>
      </c>
      <c r="C741" s="23"/>
      <c r="D741" s="115">
        <v>457862</v>
      </c>
      <c r="E741" s="116">
        <v>6750</v>
      </c>
      <c r="F741" s="116">
        <v>157039</v>
      </c>
      <c r="G741" s="116">
        <v>4579</v>
      </c>
      <c r="H741" s="116">
        <v>0</v>
      </c>
      <c r="I741" s="117">
        <v>626230</v>
      </c>
    </row>
    <row r="742" spans="1:9" x14ac:dyDescent="0.2">
      <c r="A742" s="173">
        <v>4414</v>
      </c>
      <c r="B742" s="135" t="s">
        <v>433</v>
      </c>
      <c r="C742" s="20">
        <v>3111</v>
      </c>
      <c r="D742" s="56">
        <v>351117</v>
      </c>
      <c r="E742" s="25">
        <v>20000</v>
      </c>
      <c r="F742" s="25">
        <v>125437</v>
      </c>
      <c r="G742" s="25">
        <v>3511</v>
      </c>
      <c r="H742" s="25">
        <v>0</v>
      </c>
      <c r="I742" s="104">
        <v>500065</v>
      </c>
    </row>
    <row r="743" spans="1:9" x14ac:dyDescent="0.2">
      <c r="A743" s="173">
        <v>4414</v>
      </c>
      <c r="B743" s="135" t="s">
        <v>433</v>
      </c>
      <c r="C743" s="20">
        <v>3141</v>
      </c>
      <c r="D743" s="56">
        <v>0</v>
      </c>
      <c r="E743" s="25">
        <v>0</v>
      </c>
      <c r="F743" s="25">
        <v>0</v>
      </c>
      <c r="G743" s="25">
        <v>0</v>
      </c>
      <c r="H743" s="25">
        <v>0</v>
      </c>
      <c r="I743" s="104">
        <v>0</v>
      </c>
    </row>
    <row r="744" spans="1:9" x14ac:dyDescent="0.2">
      <c r="A744" s="172">
        <v>4414</v>
      </c>
      <c r="B744" s="138" t="s">
        <v>434</v>
      </c>
      <c r="C744" s="23"/>
      <c r="D744" s="112">
        <v>351117</v>
      </c>
      <c r="E744" s="113">
        <v>20000</v>
      </c>
      <c r="F744" s="113">
        <v>125437</v>
      </c>
      <c r="G744" s="113">
        <v>3511</v>
      </c>
      <c r="H744" s="113">
        <v>0</v>
      </c>
      <c r="I744" s="114">
        <v>500065</v>
      </c>
    </row>
    <row r="745" spans="1:9" x14ac:dyDescent="0.2">
      <c r="A745" s="173">
        <v>4444</v>
      </c>
      <c r="B745" s="135" t="s">
        <v>435</v>
      </c>
      <c r="C745" s="20">
        <v>3113</v>
      </c>
      <c r="D745" s="56">
        <v>965261</v>
      </c>
      <c r="E745" s="25">
        <v>4500</v>
      </c>
      <c r="F745" s="25">
        <v>327780</v>
      </c>
      <c r="G745" s="25">
        <v>9653</v>
      </c>
      <c r="H745" s="25">
        <v>6250</v>
      </c>
      <c r="I745" s="104">
        <v>1313444</v>
      </c>
    </row>
    <row r="746" spans="1:9" x14ac:dyDescent="0.2">
      <c r="A746" s="173">
        <v>4444</v>
      </c>
      <c r="B746" s="135" t="s">
        <v>435</v>
      </c>
      <c r="C746" s="20">
        <v>3141</v>
      </c>
      <c r="D746" s="56">
        <v>143127</v>
      </c>
      <c r="E746" s="25">
        <v>10000</v>
      </c>
      <c r="F746" s="25">
        <v>51757</v>
      </c>
      <c r="G746" s="25">
        <v>1432</v>
      </c>
      <c r="H746" s="25">
        <v>0</v>
      </c>
      <c r="I746" s="104">
        <v>206316</v>
      </c>
    </row>
    <row r="747" spans="1:9" x14ac:dyDescent="0.2">
      <c r="A747" s="173">
        <v>4444</v>
      </c>
      <c r="B747" s="135" t="s">
        <v>435</v>
      </c>
      <c r="C747" s="20">
        <v>3143</v>
      </c>
      <c r="D747" s="56">
        <v>103484</v>
      </c>
      <c r="E747" s="25">
        <v>-10750</v>
      </c>
      <c r="F747" s="25">
        <v>31344</v>
      </c>
      <c r="G747" s="25">
        <v>1035</v>
      </c>
      <c r="H747" s="25">
        <v>157</v>
      </c>
      <c r="I747" s="104">
        <v>125270</v>
      </c>
    </row>
    <row r="748" spans="1:9" x14ac:dyDescent="0.2">
      <c r="A748" s="172">
        <v>4444</v>
      </c>
      <c r="B748" s="138" t="s">
        <v>436</v>
      </c>
      <c r="C748" s="23"/>
      <c r="D748" s="105">
        <v>1211872</v>
      </c>
      <c r="E748" s="106">
        <v>3750</v>
      </c>
      <c r="F748" s="106">
        <v>410881</v>
      </c>
      <c r="G748" s="106">
        <v>12120</v>
      </c>
      <c r="H748" s="106">
        <v>6407</v>
      </c>
      <c r="I748" s="107">
        <v>1645030</v>
      </c>
    </row>
    <row r="749" spans="1:9" x14ac:dyDescent="0.2">
      <c r="A749" s="173">
        <v>4445</v>
      </c>
      <c r="B749" s="135" t="s">
        <v>437</v>
      </c>
      <c r="C749" s="20">
        <v>3111</v>
      </c>
      <c r="D749" s="56">
        <v>165963</v>
      </c>
      <c r="E749" s="25">
        <v>0</v>
      </c>
      <c r="F749" s="25">
        <v>56095</v>
      </c>
      <c r="G749" s="25">
        <v>1660</v>
      </c>
      <c r="H749" s="25">
        <v>0</v>
      </c>
      <c r="I749" s="104">
        <v>223718</v>
      </c>
    </row>
    <row r="750" spans="1:9" x14ac:dyDescent="0.2">
      <c r="A750" s="173">
        <v>4445</v>
      </c>
      <c r="B750" s="135" t="s">
        <v>437</v>
      </c>
      <c r="C750" s="20">
        <v>3117</v>
      </c>
      <c r="D750" s="56">
        <v>260347</v>
      </c>
      <c r="E750" s="25">
        <v>0</v>
      </c>
      <c r="F750" s="25">
        <v>87998</v>
      </c>
      <c r="G750" s="25">
        <v>2604</v>
      </c>
      <c r="H750" s="25">
        <v>1250</v>
      </c>
      <c r="I750" s="104">
        <v>352199</v>
      </c>
    </row>
    <row r="751" spans="1:9" x14ac:dyDescent="0.2">
      <c r="A751" s="173">
        <v>4445</v>
      </c>
      <c r="B751" s="135" t="s">
        <v>437</v>
      </c>
      <c r="C751" s="20">
        <v>3141</v>
      </c>
      <c r="D751" s="56">
        <v>60411</v>
      </c>
      <c r="E751" s="25">
        <v>0</v>
      </c>
      <c r="F751" s="25">
        <v>20419</v>
      </c>
      <c r="G751" s="25">
        <v>605</v>
      </c>
      <c r="H751" s="25">
        <v>282</v>
      </c>
      <c r="I751" s="104">
        <v>81717</v>
      </c>
    </row>
    <row r="752" spans="1:9" x14ac:dyDescent="0.2">
      <c r="A752" s="173">
        <v>4445</v>
      </c>
      <c r="B752" s="135" t="s">
        <v>437</v>
      </c>
      <c r="C752" s="20">
        <v>3143</v>
      </c>
      <c r="D752" s="56">
        <v>44013</v>
      </c>
      <c r="E752" s="25">
        <v>0</v>
      </c>
      <c r="F752" s="25">
        <v>14876</v>
      </c>
      <c r="G752" s="25">
        <v>440</v>
      </c>
      <c r="H752" s="25">
        <v>92</v>
      </c>
      <c r="I752" s="104">
        <v>59421</v>
      </c>
    </row>
    <row r="753" spans="1:9" x14ac:dyDescent="0.2">
      <c r="A753" s="172">
        <v>4445</v>
      </c>
      <c r="B753" s="138" t="s">
        <v>438</v>
      </c>
      <c r="C753" s="23"/>
      <c r="D753" s="105">
        <v>530734</v>
      </c>
      <c r="E753" s="106">
        <v>0</v>
      </c>
      <c r="F753" s="106">
        <v>179388</v>
      </c>
      <c r="G753" s="106">
        <v>5309</v>
      </c>
      <c r="H753" s="106">
        <v>1624</v>
      </c>
      <c r="I753" s="107">
        <v>717055</v>
      </c>
    </row>
    <row r="754" spans="1:9" x14ac:dyDescent="0.2">
      <c r="A754" s="173">
        <v>4446</v>
      </c>
      <c r="B754" s="135" t="s">
        <v>439</v>
      </c>
      <c r="C754" s="20">
        <v>3111</v>
      </c>
      <c r="D754" s="56">
        <v>94541</v>
      </c>
      <c r="E754" s="25">
        <v>0</v>
      </c>
      <c r="F754" s="25">
        <v>31955</v>
      </c>
      <c r="G754" s="25">
        <v>945</v>
      </c>
      <c r="H754" s="25">
        <v>0</v>
      </c>
      <c r="I754" s="104">
        <v>127441</v>
      </c>
    </row>
    <row r="755" spans="1:9" x14ac:dyDescent="0.2">
      <c r="A755" s="173">
        <v>4446</v>
      </c>
      <c r="B755" s="135" t="s">
        <v>439</v>
      </c>
      <c r="C755" s="20">
        <v>3117</v>
      </c>
      <c r="D755" s="56">
        <v>163174</v>
      </c>
      <c r="E755" s="25">
        <v>0</v>
      </c>
      <c r="F755" s="25">
        <v>55154</v>
      </c>
      <c r="G755" s="25">
        <v>1632</v>
      </c>
      <c r="H755" s="25">
        <v>0</v>
      </c>
      <c r="I755" s="104">
        <v>219960</v>
      </c>
    </row>
    <row r="756" spans="1:9" x14ac:dyDescent="0.2">
      <c r="A756" s="173">
        <v>4446</v>
      </c>
      <c r="B756" s="135" t="s">
        <v>439</v>
      </c>
      <c r="C756" s="20">
        <v>3141</v>
      </c>
      <c r="D756" s="56">
        <v>13744</v>
      </c>
      <c r="E756" s="25">
        <v>0</v>
      </c>
      <c r="F756" s="25">
        <v>4646</v>
      </c>
      <c r="G756" s="25">
        <v>138</v>
      </c>
      <c r="H756" s="25">
        <v>122</v>
      </c>
      <c r="I756" s="104">
        <v>18650</v>
      </c>
    </row>
    <row r="757" spans="1:9" x14ac:dyDescent="0.2">
      <c r="A757" s="173">
        <v>4446</v>
      </c>
      <c r="B757" s="135" t="s">
        <v>439</v>
      </c>
      <c r="C757" s="20">
        <v>3143</v>
      </c>
      <c r="D757" s="56">
        <v>34265</v>
      </c>
      <c r="E757" s="25">
        <v>0</v>
      </c>
      <c r="F757" s="25">
        <v>11581</v>
      </c>
      <c r="G757" s="25">
        <v>343</v>
      </c>
      <c r="H757" s="25">
        <v>54</v>
      </c>
      <c r="I757" s="104">
        <v>46243</v>
      </c>
    </row>
    <row r="758" spans="1:9" x14ac:dyDescent="0.2">
      <c r="A758" s="172">
        <v>4446</v>
      </c>
      <c r="B758" s="138" t="s">
        <v>440</v>
      </c>
      <c r="C758" s="23"/>
      <c r="D758" s="105">
        <v>305724</v>
      </c>
      <c r="E758" s="106">
        <v>0</v>
      </c>
      <c r="F758" s="106">
        <v>103336</v>
      </c>
      <c r="G758" s="106">
        <v>3058</v>
      </c>
      <c r="H758" s="106">
        <v>176</v>
      </c>
      <c r="I758" s="107">
        <v>412294</v>
      </c>
    </row>
    <row r="759" spans="1:9" x14ac:dyDescent="0.2">
      <c r="A759" s="173">
        <v>4431</v>
      </c>
      <c r="B759" s="135" t="s">
        <v>441</v>
      </c>
      <c r="C759" s="20">
        <v>3111</v>
      </c>
      <c r="D759" s="56">
        <v>179573</v>
      </c>
      <c r="E759" s="25">
        <v>834</v>
      </c>
      <c r="F759" s="25">
        <v>60977</v>
      </c>
      <c r="G759" s="25">
        <v>1796</v>
      </c>
      <c r="H759" s="25">
        <v>0</v>
      </c>
      <c r="I759" s="104">
        <v>243180</v>
      </c>
    </row>
    <row r="760" spans="1:9" x14ac:dyDescent="0.2">
      <c r="A760" s="173">
        <v>4431</v>
      </c>
      <c r="B760" s="135" t="s">
        <v>441</v>
      </c>
      <c r="C760" s="20">
        <v>3117</v>
      </c>
      <c r="D760" s="56">
        <v>352223</v>
      </c>
      <c r="E760" s="25">
        <v>-31514</v>
      </c>
      <c r="F760" s="25">
        <v>108400</v>
      </c>
      <c r="G760" s="25">
        <v>3522</v>
      </c>
      <c r="H760" s="25">
        <v>0</v>
      </c>
      <c r="I760" s="104">
        <v>432631</v>
      </c>
    </row>
    <row r="761" spans="1:9" x14ac:dyDescent="0.2">
      <c r="A761" s="173">
        <v>4431</v>
      </c>
      <c r="B761" s="135" t="s">
        <v>441</v>
      </c>
      <c r="C761" s="20">
        <v>3141</v>
      </c>
      <c r="D761" s="56">
        <v>64955</v>
      </c>
      <c r="E761" s="25">
        <v>834</v>
      </c>
      <c r="F761" s="25">
        <v>22237</v>
      </c>
      <c r="G761" s="25">
        <v>650</v>
      </c>
      <c r="H761" s="25">
        <v>386</v>
      </c>
      <c r="I761" s="104">
        <v>89062</v>
      </c>
    </row>
    <row r="762" spans="1:9" x14ac:dyDescent="0.2">
      <c r="A762" s="173">
        <v>4431</v>
      </c>
      <c r="B762" s="135" t="s">
        <v>441</v>
      </c>
      <c r="C762" s="20">
        <v>3143</v>
      </c>
      <c r="D762" s="56">
        <v>58638</v>
      </c>
      <c r="E762" s="25">
        <v>0</v>
      </c>
      <c r="F762" s="25">
        <v>19820</v>
      </c>
      <c r="G762" s="25">
        <v>587</v>
      </c>
      <c r="H762" s="25">
        <v>90</v>
      </c>
      <c r="I762" s="104">
        <v>79135</v>
      </c>
    </row>
    <row r="763" spans="1:9" x14ac:dyDescent="0.2">
      <c r="A763" s="172">
        <v>4431</v>
      </c>
      <c r="B763" s="138" t="s">
        <v>442</v>
      </c>
      <c r="C763" s="23"/>
      <c r="D763" s="105">
        <v>655389</v>
      </c>
      <c r="E763" s="106">
        <v>-29846</v>
      </c>
      <c r="F763" s="106">
        <v>211434</v>
      </c>
      <c r="G763" s="106">
        <v>6555</v>
      </c>
      <c r="H763" s="106">
        <v>476</v>
      </c>
      <c r="I763" s="107">
        <v>844008</v>
      </c>
    </row>
    <row r="764" spans="1:9" x14ac:dyDescent="0.2">
      <c r="A764" s="173">
        <v>4416</v>
      </c>
      <c r="B764" s="135" t="s">
        <v>443</v>
      </c>
      <c r="C764" s="20">
        <v>3111</v>
      </c>
      <c r="D764" s="56">
        <v>231754</v>
      </c>
      <c r="E764" s="25">
        <v>0</v>
      </c>
      <c r="F764" s="25">
        <v>78334</v>
      </c>
      <c r="G764" s="25">
        <v>2317</v>
      </c>
      <c r="H764" s="25">
        <v>0</v>
      </c>
      <c r="I764" s="104">
        <v>312405</v>
      </c>
    </row>
    <row r="765" spans="1:9" x14ac:dyDescent="0.2">
      <c r="A765" s="173">
        <v>4416</v>
      </c>
      <c r="B765" s="135" t="s">
        <v>443</v>
      </c>
      <c r="C765" s="20">
        <v>3141</v>
      </c>
      <c r="D765" s="56">
        <v>38333</v>
      </c>
      <c r="E765" s="25">
        <v>0</v>
      </c>
      <c r="F765" s="25">
        <v>12957</v>
      </c>
      <c r="G765" s="25">
        <v>384</v>
      </c>
      <c r="H765" s="25">
        <v>161</v>
      </c>
      <c r="I765" s="104">
        <v>51835</v>
      </c>
    </row>
    <row r="766" spans="1:9" x14ac:dyDescent="0.2">
      <c r="A766" s="172">
        <v>4416</v>
      </c>
      <c r="B766" s="138" t="s">
        <v>444</v>
      </c>
      <c r="C766" s="23"/>
      <c r="D766" s="105">
        <v>270087</v>
      </c>
      <c r="E766" s="106">
        <v>0</v>
      </c>
      <c r="F766" s="106">
        <v>91291</v>
      </c>
      <c r="G766" s="106">
        <v>2701</v>
      </c>
      <c r="H766" s="106">
        <v>161</v>
      </c>
      <c r="I766" s="107">
        <v>364240</v>
      </c>
    </row>
    <row r="767" spans="1:9" x14ac:dyDescent="0.2">
      <c r="A767" s="173">
        <v>4447</v>
      </c>
      <c r="B767" s="135" t="s">
        <v>445</v>
      </c>
      <c r="C767" s="20">
        <v>3113</v>
      </c>
      <c r="D767" s="56">
        <v>718331</v>
      </c>
      <c r="E767" s="25">
        <v>0</v>
      </c>
      <c r="F767" s="25">
        <v>242795</v>
      </c>
      <c r="G767" s="25">
        <v>7183</v>
      </c>
      <c r="H767" s="25">
        <v>2250</v>
      </c>
      <c r="I767" s="104">
        <v>970559</v>
      </c>
    </row>
    <row r="768" spans="1:9" x14ac:dyDescent="0.2">
      <c r="A768" s="173">
        <v>4447</v>
      </c>
      <c r="B768" s="135" t="s">
        <v>445</v>
      </c>
      <c r="C768" s="20">
        <v>3141</v>
      </c>
      <c r="D768" s="56">
        <v>52797</v>
      </c>
      <c r="E768" s="25">
        <v>0</v>
      </c>
      <c r="F768" s="25">
        <v>17846</v>
      </c>
      <c r="G768" s="25">
        <v>528</v>
      </c>
      <c r="H768" s="25">
        <v>377</v>
      </c>
      <c r="I768" s="104">
        <v>71548</v>
      </c>
    </row>
    <row r="769" spans="1:9" x14ac:dyDescent="0.2">
      <c r="A769" s="173">
        <v>4447</v>
      </c>
      <c r="B769" s="135" t="s">
        <v>445</v>
      </c>
      <c r="C769" s="20">
        <v>3143</v>
      </c>
      <c r="D769" s="56">
        <v>65368</v>
      </c>
      <c r="E769" s="25">
        <v>0</v>
      </c>
      <c r="F769" s="25">
        <v>22094</v>
      </c>
      <c r="G769" s="25">
        <v>653</v>
      </c>
      <c r="H769" s="25">
        <v>90</v>
      </c>
      <c r="I769" s="104">
        <v>88205</v>
      </c>
    </row>
    <row r="770" spans="1:9" x14ac:dyDescent="0.2">
      <c r="A770" s="172">
        <v>4447</v>
      </c>
      <c r="B770" s="138" t="s">
        <v>446</v>
      </c>
      <c r="C770" s="23"/>
      <c r="D770" s="112">
        <v>836496</v>
      </c>
      <c r="E770" s="113">
        <v>0</v>
      </c>
      <c r="F770" s="113">
        <v>282735</v>
      </c>
      <c r="G770" s="113">
        <v>8364</v>
      </c>
      <c r="H770" s="113">
        <v>2717</v>
      </c>
      <c r="I770" s="114">
        <v>1130312</v>
      </c>
    </row>
    <row r="771" spans="1:9" x14ac:dyDescent="0.2">
      <c r="A771" s="173">
        <v>4449</v>
      </c>
      <c r="B771" s="135" t="s">
        <v>447</v>
      </c>
      <c r="C771" s="20">
        <v>3111</v>
      </c>
      <c r="D771" s="56">
        <v>168574</v>
      </c>
      <c r="E771" s="25">
        <v>0</v>
      </c>
      <c r="F771" s="25">
        <v>56978</v>
      </c>
      <c r="G771" s="25">
        <v>1686</v>
      </c>
      <c r="H771" s="25">
        <v>0</v>
      </c>
      <c r="I771" s="104">
        <v>227238</v>
      </c>
    </row>
    <row r="772" spans="1:9" x14ac:dyDescent="0.2">
      <c r="A772" s="173">
        <v>4449</v>
      </c>
      <c r="B772" s="135" t="s">
        <v>447</v>
      </c>
      <c r="C772" s="20">
        <v>3113</v>
      </c>
      <c r="D772" s="56">
        <v>895310</v>
      </c>
      <c r="E772" s="25">
        <v>-17467</v>
      </c>
      <c r="F772" s="25">
        <v>296711</v>
      </c>
      <c r="G772" s="25">
        <v>8953</v>
      </c>
      <c r="H772" s="25">
        <v>0</v>
      </c>
      <c r="I772" s="104">
        <v>1183507</v>
      </c>
    </row>
    <row r="773" spans="1:9" x14ac:dyDescent="0.2">
      <c r="A773" s="173">
        <v>4449</v>
      </c>
      <c r="B773" s="135" t="s">
        <v>447</v>
      </c>
      <c r="C773" s="20">
        <v>3141</v>
      </c>
      <c r="D773" s="56">
        <v>78184</v>
      </c>
      <c r="E773" s="25">
        <v>0</v>
      </c>
      <c r="F773" s="25">
        <v>26426</v>
      </c>
      <c r="G773" s="25">
        <v>782</v>
      </c>
      <c r="H773" s="25">
        <v>494</v>
      </c>
      <c r="I773" s="104">
        <v>105886</v>
      </c>
    </row>
    <row r="774" spans="1:9" x14ac:dyDescent="0.2">
      <c r="A774" s="173">
        <v>4449</v>
      </c>
      <c r="B774" s="135" t="s">
        <v>447</v>
      </c>
      <c r="C774" s="20">
        <v>3143</v>
      </c>
      <c r="D774" s="56">
        <v>91013</v>
      </c>
      <c r="E774" s="25">
        <v>0</v>
      </c>
      <c r="F774" s="25">
        <v>30763</v>
      </c>
      <c r="G774" s="25">
        <v>911</v>
      </c>
      <c r="H774" s="25">
        <v>137</v>
      </c>
      <c r="I774" s="104">
        <v>122824</v>
      </c>
    </row>
    <row r="775" spans="1:9" x14ac:dyDescent="0.2">
      <c r="A775" s="172">
        <v>4449</v>
      </c>
      <c r="B775" s="138" t="s">
        <v>448</v>
      </c>
      <c r="C775" s="23"/>
      <c r="D775" s="105">
        <v>1233081</v>
      </c>
      <c r="E775" s="106">
        <v>-17467</v>
      </c>
      <c r="F775" s="106">
        <v>410878</v>
      </c>
      <c r="G775" s="106">
        <v>12332</v>
      </c>
      <c r="H775" s="106">
        <v>631</v>
      </c>
      <c r="I775" s="107">
        <v>1639455</v>
      </c>
    </row>
    <row r="776" spans="1:9" x14ac:dyDescent="0.2">
      <c r="A776" s="173">
        <v>4401</v>
      </c>
      <c r="B776" s="135" t="s">
        <v>449</v>
      </c>
      <c r="C776" s="20">
        <v>3111</v>
      </c>
      <c r="D776" s="56">
        <v>220813</v>
      </c>
      <c r="E776" s="25">
        <v>7500</v>
      </c>
      <c r="F776" s="25">
        <v>77170</v>
      </c>
      <c r="G776" s="25">
        <v>2208</v>
      </c>
      <c r="H776" s="25">
        <v>0</v>
      </c>
      <c r="I776" s="104">
        <v>307691</v>
      </c>
    </row>
    <row r="777" spans="1:9" x14ac:dyDescent="0.2">
      <c r="A777" s="173">
        <v>4401</v>
      </c>
      <c r="B777" s="135" t="s">
        <v>449</v>
      </c>
      <c r="C777" s="20">
        <v>3141</v>
      </c>
      <c r="D777" s="56">
        <v>12002</v>
      </c>
      <c r="E777" s="25">
        <v>0</v>
      </c>
      <c r="F777" s="25">
        <v>4057</v>
      </c>
      <c r="G777" s="25">
        <v>120</v>
      </c>
      <c r="H777" s="25">
        <v>108</v>
      </c>
      <c r="I777" s="104">
        <v>16287</v>
      </c>
    </row>
    <row r="778" spans="1:9" x14ac:dyDescent="0.2">
      <c r="A778" s="172">
        <v>4401</v>
      </c>
      <c r="B778" s="138" t="s">
        <v>450</v>
      </c>
      <c r="C778" s="23"/>
      <c r="D778" s="112">
        <v>232815</v>
      </c>
      <c r="E778" s="113">
        <v>7500</v>
      </c>
      <c r="F778" s="113">
        <v>81227</v>
      </c>
      <c r="G778" s="113">
        <v>2328</v>
      </c>
      <c r="H778" s="113">
        <v>108</v>
      </c>
      <c r="I778" s="114">
        <v>323978</v>
      </c>
    </row>
    <row r="779" spans="1:9" x14ac:dyDescent="0.2">
      <c r="A779" s="173">
        <v>4453</v>
      </c>
      <c r="B779" s="135" t="s">
        <v>451</v>
      </c>
      <c r="C779" s="20">
        <v>3113</v>
      </c>
      <c r="D779" s="56">
        <v>683670</v>
      </c>
      <c r="E779" s="25">
        <v>2500</v>
      </c>
      <c r="F779" s="25">
        <v>231925</v>
      </c>
      <c r="G779" s="25">
        <v>6837</v>
      </c>
      <c r="H779" s="25">
        <v>0</v>
      </c>
      <c r="I779" s="104">
        <v>924932</v>
      </c>
    </row>
    <row r="780" spans="1:9" x14ac:dyDescent="0.2">
      <c r="A780" s="173">
        <v>4453</v>
      </c>
      <c r="B780" s="135" t="s">
        <v>451</v>
      </c>
      <c r="C780" s="20">
        <v>3141</v>
      </c>
      <c r="D780" s="56">
        <v>77952</v>
      </c>
      <c r="E780" s="25">
        <v>0</v>
      </c>
      <c r="F780" s="25">
        <v>26348</v>
      </c>
      <c r="G780" s="25">
        <v>780</v>
      </c>
      <c r="H780" s="25">
        <v>697</v>
      </c>
      <c r="I780" s="104">
        <v>105777</v>
      </c>
    </row>
    <row r="781" spans="1:9" x14ac:dyDescent="0.2">
      <c r="A781" s="173">
        <v>4453</v>
      </c>
      <c r="B781" s="135" t="s">
        <v>451</v>
      </c>
      <c r="C781" s="20">
        <v>3143</v>
      </c>
      <c r="D781" s="56">
        <v>42407</v>
      </c>
      <c r="E781" s="25">
        <v>0</v>
      </c>
      <c r="F781" s="25">
        <v>14334</v>
      </c>
      <c r="G781" s="25">
        <v>424</v>
      </c>
      <c r="H781" s="25">
        <v>106</v>
      </c>
      <c r="I781" s="104">
        <v>57271</v>
      </c>
    </row>
    <row r="782" spans="1:9" x14ac:dyDescent="0.2">
      <c r="A782" s="172">
        <v>4453</v>
      </c>
      <c r="B782" s="138" t="s">
        <v>452</v>
      </c>
      <c r="C782" s="23"/>
      <c r="D782" s="105">
        <v>804029</v>
      </c>
      <c r="E782" s="106">
        <v>2500</v>
      </c>
      <c r="F782" s="106">
        <v>272607</v>
      </c>
      <c r="G782" s="106">
        <v>8041</v>
      </c>
      <c r="H782" s="106">
        <v>803</v>
      </c>
      <c r="I782" s="107">
        <v>1087980</v>
      </c>
    </row>
    <row r="783" spans="1:9" x14ac:dyDescent="0.2">
      <c r="A783" s="173">
        <v>4467</v>
      </c>
      <c r="B783" s="135" t="s">
        <v>453</v>
      </c>
      <c r="C783" s="20">
        <v>3111</v>
      </c>
      <c r="D783" s="56">
        <v>952354</v>
      </c>
      <c r="E783" s="25">
        <v>0</v>
      </c>
      <c r="F783" s="25">
        <v>321896</v>
      </c>
      <c r="G783" s="25">
        <v>9524</v>
      </c>
      <c r="H783" s="25">
        <v>0</v>
      </c>
      <c r="I783" s="104">
        <v>1283774</v>
      </c>
    </row>
    <row r="784" spans="1:9" x14ac:dyDescent="0.2">
      <c r="A784" s="173">
        <v>4467</v>
      </c>
      <c r="B784" s="135" t="s">
        <v>453</v>
      </c>
      <c r="C784" s="20">
        <v>3113</v>
      </c>
      <c r="D784" s="56">
        <v>3360808</v>
      </c>
      <c r="E784" s="25">
        <v>75000</v>
      </c>
      <c r="F784" s="25">
        <v>1161304</v>
      </c>
      <c r="G784" s="25">
        <v>33608</v>
      </c>
      <c r="H784" s="25">
        <v>2225</v>
      </c>
      <c r="I784" s="104">
        <v>4632945</v>
      </c>
    </row>
    <row r="785" spans="1:9" x14ac:dyDescent="0.2">
      <c r="A785" s="173">
        <v>4467</v>
      </c>
      <c r="B785" s="135" t="s">
        <v>453</v>
      </c>
      <c r="C785" s="20">
        <v>3141</v>
      </c>
      <c r="D785" s="56">
        <v>353345</v>
      </c>
      <c r="E785" s="25">
        <v>0</v>
      </c>
      <c r="F785" s="25">
        <v>119431</v>
      </c>
      <c r="G785" s="25">
        <v>3534</v>
      </c>
      <c r="H785" s="25">
        <v>3500</v>
      </c>
      <c r="I785" s="104">
        <v>479810</v>
      </c>
    </row>
    <row r="786" spans="1:9" x14ac:dyDescent="0.2">
      <c r="A786" s="173">
        <v>4467</v>
      </c>
      <c r="B786" s="135" t="s">
        <v>453</v>
      </c>
      <c r="C786" s="20">
        <v>3143</v>
      </c>
      <c r="D786" s="56">
        <v>276148</v>
      </c>
      <c r="E786" s="25">
        <v>0</v>
      </c>
      <c r="F786" s="25">
        <v>93339</v>
      </c>
      <c r="G786" s="25">
        <v>2762</v>
      </c>
      <c r="H786" s="25">
        <v>443</v>
      </c>
      <c r="I786" s="104">
        <v>372692</v>
      </c>
    </row>
    <row r="787" spans="1:9" x14ac:dyDescent="0.2">
      <c r="A787" s="173">
        <v>4467</v>
      </c>
      <c r="B787" s="135" t="s">
        <v>453</v>
      </c>
      <c r="C787" s="20">
        <v>3233</v>
      </c>
      <c r="D787" s="56">
        <v>141341</v>
      </c>
      <c r="E787" s="25">
        <v>8334</v>
      </c>
      <c r="F787" s="25">
        <v>50591</v>
      </c>
      <c r="G787" s="25">
        <v>1414</v>
      </c>
      <c r="H787" s="25">
        <v>186</v>
      </c>
      <c r="I787" s="104">
        <v>201866</v>
      </c>
    </row>
    <row r="788" spans="1:9" x14ac:dyDescent="0.2">
      <c r="A788" s="172">
        <v>4467</v>
      </c>
      <c r="B788" s="138" t="s">
        <v>454</v>
      </c>
      <c r="C788" s="23"/>
      <c r="D788" s="105">
        <v>5083996</v>
      </c>
      <c r="E788" s="106">
        <v>83334</v>
      </c>
      <c r="F788" s="106">
        <v>1746561</v>
      </c>
      <c r="G788" s="106">
        <v>50842</v>
      </c>
      <c r="H788" s="106">
        <v>6354</v>
      </c>
      <c r="I788" s="107">
        <v>6971087</v>
      </c>
    </row>
    <row r="789" spans="1:9" x14ac:dyDescent="0.2">
      <c r="A789" s="173">
        <v>4472</v>
      </c>
      <c r="B789" s="135" t="s">
        <v>455</v>
      </c>
      <c r="C789" s="20">
        <v>3231</v>
      </c>
      <c r="D789" s="56">
        <v>689387</v>
      </c>
      <c r="E789" s="25">
        <v>-16667</v>
      </c>
      <c r="F789" s="25">
        <v>227380</v>
      </c>
      <c r="G789" s="25">
        <v>6894</v>
      </c>
      <c r="H789" s="25">
        <v>0</v>
      </c>
      <c r="I789" s="104">
        <v>906994</v>
      </c>
    </row>
    <row r="790" spans="1:9" x14ac:dyDescent="0.2">
      <c r="A790" s="172">
        <v>4472</v>
      </c>
      <c r="B790" s="138" t="s">
        <v>456</v>
      </c>
      <c r="C790" s="23"/>
      <c r="D790" s="115">
        <v>689387</v>
      </c>
      <c r="E790" s="116">
        <v>-16667</v>
      </c>
      <c r="F790" s="116">
        <v>227380</v>
      </c>
      <c r="G790" s="116">
        <v>6894</v>
      </c>
      <c r="H790" s="116">
        <v>0</v>
      </c>
      <c r="I790" s="117">
        <v>906994</v>
      </c>
    </row>
    <row r="791" spans="1:9" x14ac:dyDescent="0.2">
      <c r="A791" s="173">
        <v>4418</v>
      </c>
      <c r="B791" s="135" t="s">
        <v>457</v>
      </c>
      <c r="C791" s="20">
        <v>3111</v>
      </c>
      <c r="D791" s="56">
        <v>116524</v>
      </c>
      <c r="E791" s="25">
        <v>-1459</v>
      </c>
      <c r="F791" s="25">
        <v>38892</v>
      </c>
      <c r="G791" s="25">
        <v>1165</v>
      </c>
      <c r="H791" s="25">
        <v>0</v>
      </c>
      <c r="I791" s="104">
        <v>155122</v>
      </c>
    </row>
    <row r="792" spans="1:9" x14ac:dyDescent="0.2">
      <c r="A792" s="173">
        <v>4418</v>
      </c>
      <c r="B792" s="135" t="s">
        <v>457</v>
      </c>
      <c r="C792" s="20">
        <v>3141</v>
      </c>
      <c r="D792" s="56">
        <v>15289</v>
      </c>
      <c r="E792" s="25">
        <v>4834</v>
      </c>
      <c r="F792" s="25">
        <v>6802</v>
      </c>
      <c r="G792" s="25">
        <v>153</v>
      </c>
      <c r="H792" s="25">
        <v>78</v>
      </c>
      <c r="I792" s="104">
        <v>27156</v>
      </c>
    </row>
    <row r="793" spans="1:9" x14ac:dyDescent="0.2">
      <c r="A793" s="172">
        <v>4418</v>
      </c>
      <c r="B793" s="138" t="s">
        <v>458</v>
      </c>
      <c r="C793" s="23"/>
      <c r="D793" s="112">
        <v>131813</v>
      </c>
      <c r="E793" s="113">
        <v>3375</v>
      </c>
      <c r="F793" s="113">
        <v>45694</v>
      </c>
      <c r="G793" s="113">
        <v>1318</v>
      </c>
      <c r="H793" s="113">
        <v>78</v>
      </c>
      <c r="I793" s="114">
        <v>182278</v>
      </c>
    </row>
    <row r="794" spans="1:9" x14ac:dyDescent="0.2">
      <c r="A794" s="173">
        <v>4432</v>
      </c>
      <c r="B794" s="135" t="s">
        <v>459</v>
      </c>
      <c r="C794" s="20">
        <v>3111</v>
      </c>
      <c r="D794" s="56">
        <v>98964</v>
      </c>
      <c r="E794" s="25">
        <v>0</v>
      </c>
      <c r="F794" s="25">
        <v>33449</v>
      </c>
      <c r="G794" s="25">
        <v>990</v>
      </c>
      <c r="H794" s="25">
        <v>0</v>
      </c>
      <c r="I794" s="104">
        <v>133403</v>
      </c>
    </row>
    <row r="795" spans="1:9" x14ac:dyDescent="0.2">
      <c r="A795" s="173">
        <v>4432</v>
      </c>
      <c r="B795" s="135" t="s">
        <v>459</v>
      </c>
      <c r="C795" s="20">
        <v>3117</v>
      </c>
      <c r="D795" s="56">
        <v>230258</v>
      </c>
      <c r="E795" s="25">
        <v>0</v>
      </c>
      <c r="F795" s="25">
        <v>77827</v>
      </c>
      <c r="G795" s="25">
        <v>2303</v>
      </c>
      <c r="H795" s="25">
        <v>0</v>
      </c>
      <c r="I795" s="104">
        <v>310388</v>
      </c>
    </row>
    <row r="796" spans="1:9" x14ac:dyDescent="0.2">
      <c r="A796" s="173">
        <v>4432</v>
      </c>
      <c r="B796" s="135" t="s">
        <v>459</v>
      </c>
      <c r="C796" s="20">
        <v>3141</v>
      </c>
      <c r="D796" s="56">
        <v>52608</v>
      </c>
      <c r="E796" s="25">
        <v>0</v>
      </c>
      <c r="F796" s="25">
        <v>17782</v>
      </c>
      <c r="G796" s="25">
        <v>526</v>
      </c>
      <c r="H796" s="25">
        <v>243</v>
      </c>
      <c r="I796" s="104">
        <v>71159</v>
      </c>
    </row>
    <row r="797" spans="1:9" x14ac:dyDescent="0.2">
      <c r="A797" s="173">
        <v>4432</v>
      </c>
      <c r="B797" s="135" t="s">
        <v>459</v>
      </c>
      <c r="C797" s="20">
        <v>3143</v>
      </c>
      <c r="D797" s="56">
        <v>45256</v>
      </c>
      <c r="E797" s="25">
        <v>0</v>
      </c>
      <c r="F797" s="25">
        <v>15297</v>
      </c>
      <c r="G797" s="25">
        <v>453</v>
      </c>
      <c r="H797" s="25">
        <v>45</v>
      </c>
      <c r="I797" s="104">
        <v>61051</v>
      </c>
    </row>
    <row r="798" spans="1:9" x14ac:dyDescent="0.2">
      <c r="A798" s="172">
        <v>4432</v>
      </c>
      <c r="B798" s="138" t="s">
        <v>460</v>
      </c>
      <c r="C798" s="23"/>
      <c r="D798" s="105">
        <v>427086</v>
      </c>
      <c r="E798" s="106">
        <v>0</v>
      </c>
      <c r="F798" s="106">
        <v>144355</v>
      </c>
      <c r="G798" s="106">
        <v>4272</v>
      </c>
      <c r="H798" s="106">
        <v>288</v>
      </c>
      <c r="I798" s="107">
        <v>576001</v>
      </c>
    </row>
    <row r="799" spans="1:9" x14ac:dyDescent="0.2">
      <c r="A799" s="173">
        <v>4459</v>
      </c>
      <c r="B799" s="135" t="s">
        <v>461</v>
      </c>
      <c r="C799" s="20">
        <v>3111</v>
      </c>
      <c r="D799" s="56">
        <v>179304</v>
      </c>
      <c r="E799" s="25">
        <v>0</v>
      </c>
      <c r="F799" s="25">
        <v>60604</v>
      </c>
      <c r="G799" s="25">
        <v>1794</v>
      </c>
      <c r="H799" s="25">
        <v>0</v>
      </c>
      <c r="I799" s="104">
        <v>241702</v>
      </c>
    </row>
    <row r="800" spans="1:9" x14ac:dyDescent="0.2">
      <c r="A800" s="173">
        <v>4459</v>
      </c>
      <c r="B800" s="135" t="s">
        <v>461</v>
      </c>
      <c r="C800" s="20">
        <v>3113</v>
      </c>
      <c r="D800" s="56">
        <v>947296</v>
      </c>
      <c r="E800" s="25">
        <v>0</v>
      </c>
      <c r="F800" s="25">
        <v>320186</v>
      </c>
      <c r="G800" s="25">
        <v>9473</v>
      </c>
      <c r="H800" s="25">
        <v>4000</v>
      </c>
      <c r="I800" s="104">
        <v>1280955</v>
      </c>
    </row>
    <row r="801" spans="1:9" x14ac:dyDescent="0.2">
      <c r="A801" s="173">
        <v>4459</v>
      </c>
      <c r="B801" s="135" t="s">
        <v>461</v>
      </c>
      <c r="C801" s="20">
        <v>3141</v>
      </c>
      <c r="D801" s="56">
        <v>108922</v>
      </c>
      <c r="E801" s="25">
        <v>0</v>
      </c>
      <c r="F801" s="25">
        <v>36816</v>
      </c>
      <c r="G801" s="25">
        <v>1089</v>
      </c>
      <c r="H801" s="25">
        <v>682</v>
      </c>
      <c r="I801" s="104">
        <v>147509</v>
      </c>
    </row>
    <row r="802" spans="1:9" x14ac:dyDescent="0.2">
      <c r="A802" s="175">
        <v>4459</v>
      </c>
      <c r="B802" s="135" t="s">
        <v>461</v>
      </c>
      <c r="C802" s="20">
        <v>3143</v>
      </c>
      <c r="D802" s="56">
        <v>99045</v>
      </c>
      <c r="E802" s="25">
        <v>0</v>
      </c>
      <c r="F802" s="25">
        <v>33478</v>
      </c>
      <c r="G802" s="25">
        <v>990</v>
      </c>
      <c r="H802" s="25">
        <v>158</v>
      </c>
      <c r="I802" s="104">
        <v>133671</v>
      </c>
    </row>
    <row r="803" spans="1:9" x14ac:dyDescent="0.2">
      <c r="A803" s="172">
        <v>4459</v>
      </c>
      <c r="B803" s="138" t="s">
        <v>462</v>
      </c>
      <c r="C803" s="23"/>
      <c r="D803" s="105">
        <v>1334567</v>
      </c>
      <c r="E803" s="106">
        <v>0</v>
      </c>
      <c r="F803" s="106">
        <v>451084</v>
      </c>
      <c r="G803" s="106">
        <v>13346</v>
      </c>
      <c r="H803" s="106">
        <v>4840</v>
      </c>
      <c r="I803" s="107">
        <v>1803837</v>
      </c>
    </row>
    <row r="804" spans="1:9" x14ac:dyDescent="0.2">
      <c r="A804" s="173">
        <v>4424</v>
      </c>
      <c r="B804" s="135" t="s">
        <v>463</v>
      </c>
      <c r="C804" s="20">
        <v>3111</v>
      </c>
      <c r="D804" s="56">
        <v>193472</v>
      </c>
      <c r="E804" s="25">
        <v>0</v>
      </c>
      <c r="F804" s="25">
        <v>65394</v>
      </c>
      <c r="G804" s="25">
        <v>1934</v>
      </c>
      <c r="H804" s="25">
        <v>0</v>
      </c>
      <c r="I804" s="104">
        <v>260800</v>
      </c>
    </row>
    <row r="805" spans="1:9" x14ac:dyDescent="0.2">
      <c r="A805" s="173">
        <v>4424</v>
      </c>
      <c r="B805" s="135" t="s">
        <v>463</v>
      </c>
      <c r="C805" s="20">
        <v>3141</v>
      </c>
      <c r="D805" s="56">
        <v>59217</v>
      </c>
      <c r="E805" s="25">
        <v>0</v>
      </c>
      <c r="F805" s="25">
        <v>20015</v>
      </c>
      <c r="G805" s="25">
        <v>593</v>
      </c>
      <c r="H805" s="25">
        <v>312</v>
      </c>
      <c r="I805" s="104">
        <v>80137</v>
      </c>
    </row>
    <row r="806" spans="1:9" x14ac:dyDescent="0.2">
      <c r="A806" s="172">
        <v>4424</v>
      </c>
      <c r="B806" s="138" t="s">
        <v>464</v>
      </c>
      <c r="C806" s="23"/>
      <c r="D806" s="112">
        <v>252689</v>
      </c>
      <c r="E806" s="113">
        <v>0</v>
      </c>
      <c r="F806" s="113">
        <v>85409</v>
      </c>
      <c r="G806" s="113">
        <v>2527</v>
      </c>
      <c r="H806" s="113">
        <v>312</v>
      </c>
      <c r="I806" s="114">
        <v>340937</v>
      </c>
    </row>
    <row r="807" spans="1:9" x14ac:dyDescent="0.2">
      <c r="A807" s="173">
        <v>4489</v>
      </c>
      <c r="B807" s="135" t="s">
        <v>465</v>
      </c>
      <c r="C807" s="20">
        <v>3111</v>
      </c>
      <c r="D807" s="56">
        <v>189316</v>
      </c>
      <c r="E807" s="25">
        <v>0</v>
      </c>
      <c r="F807" s="25">
        <v>63989</v>
      </c>
      <c r="G807" s="25">
        <v>1893</v>
      </c>
      <c r="H807" s="25">
        <v>0</v>
      </c>
      <c r="I807" s="104">
        <v>255198</v>
      </c>
    </row>
    <row r="808" spans="1:9" x14ac:dyDescent="0.2">
      <c r="A808" s="173">
        <v>4489</v>
      </c>
      <c r="B808" s="135" t="s">
        <v>465</v>
      </c>
      <c r="C808" s="20">
        <v>3117</v>
      </c>
      <c r="D808" s="56">
        <v>234798</v>
      </c>
      <c r="E808" s="25">
        <v>3000</v>
      </c>
      <c r="F808" s="25">
        <v>80377</v>
      </c>
      <c r="G808" s="25">
        <v>2348</v>
      </c>
      <c r="H808" s="25">
        <v>3250</v>
      </c>
      <c r="I808" s="104">
        <v>323773</v>
      </c>
    </row>
    <row r="809" spans="1:9" x14ac:dyDescent="0.2">
      <c r="A809" s="173">
        <v>4489</v>
      </c>
      <c r="B809" s="135" t="s">
        <v>465</v>
      </c>
      <c r="C809" s="20">
        <v>3141</v>
      </c>
      <c r="D809" s="56">
        <v>60185</v>
      </c>
      <c r="E809" s="25">
        <v>8334</v>
      </c>
      <c r="F809" s="25">
        <v>23159</v>
      </c>
      <c r="G809" s="25">
        <v>602</v>
      </c>
      <c r="H809" s="25">
        <v>330</v>
      </c>
      <c r="I809" s="104">
        <v>92610</v>
      </c>
    </row>
    <row r="810" spans="1:9" x14ac:dyDescent="0.2">
      <c r="A810" s="173">
        <v>4489</v>
      </c>
      <c r="B810" s="135" t="s">
        <v>465</v>
      </c>
      <c r="C810" s="20">
        <v>3143</v>
      </c>
      <c r="D810" s="56">
        <v>79950</v>
      </c>
      <c r="E810" s="25">
        <v>834</v>
      </c>
      <c r="F810" s="25">
        <v>27305</v>
      </c>
      <c r="G810" s="25">
        <v>799</v>
      </c>
      <c r="H810" s="25">
        <v>97</v>
      </c>
      <c r="I810" s="104">
        <v>108985</v>
      </c>
    </row>
    <row r="811" spans="1:9" x14ac:dyDescent="0.2">
      <c r="A811" s="172">
        <v>4489</v>
      </c>
      <c r="B811" s="138" t="s">
        <v>466</v>
      </c>
      <c r="C811" s="23"/>
      <c r="D811" s="105">
        <v>564249</v>
      </c>
      <c r="E811" s="106">
        <v>12168</v>
      </c>
      <c r="F811" s="106">
        <v>194830</v>
      </c>
      <c r="G811" s="106">
        <v>5642</v>
      </c>
      <c r="H811" s="106">
        <v>3677</v>
      </c>
      <c r="I811" s="107">
        <v>780566</v>
      </c>
    </row>
    <row r="812" spans="1:9" x14ac:dyDescent="0.2">
      <c r="A812" s="173">
        <v>4426</v>
      </c>
      <c r="B812" s="135" t="s">
        <v>467</v>
      </c>
      <c r="C812" s="20">
        <v>3111</v>
      </c>
      <c r="D812" s="56">
        <v>234297</v>
      </c>
      <c r="E812" s="25">
        <v>0</v>
      </c>
      <c r="F812" s="25">
        <v>79193</v>
      </c>
      <c r="G812" s="25">
        <v>2342</v>
      </c>
      <c r="H812" s="25">
        <v>0</v>
      </c>
      <c r="I812" s="104">
        <v>315832</v>
      </c>
    </row>
    <row r="813" spans="1:9" x14ac:dyDescent="0.2">
      <c r="A813" s="173">
        <v>4426</v>
      </c>
      <c r="B813" s="135" t="s">
        <v>467</v>
      </c>
      <c r="C813" s="20">
        <v>3141</v>
      </c>
      <c r="D813" s="56">
        <v>30630</v>
      </c>
      <c r="E813" s="25">
        <v>0</v>
      </c>
      <c r="F813" s="25">
        <v>10354</v>
      </c>
      <c r="G813" s="25">
        <v>307</v>
      </c>
      <c r="H813" s="25">
        <v>117</v>
      </c>
      <c r="I813" s="104">
        <v>41408</v>
      </c>
    </row>
    <row r="814" spans="1:9" x14ac:dyDescent="0.2">
      <c r="A814" s="172">
        <v>4426</v>
      </c>
      <c r="B814" s="138" t="s">
        <v>468</v>
      </c>
      <c r="C814" s="23"/>
      <c r="D814" s="105">
        <v>264927</v>
      </c>
      <c r="E814" s="106">
        <v>0</v>
      </c>
      <c r="F814" s="106">
        <v>89547</v>
      </c>
      <c r="G814" s="106">
        <v>2649</v>
      </c>
      <c r="H814" s="106">
        <v>117</v>
      </c>
      <c r="I814" s="107">
        <v>357240</v>
      </c>
    </row>
    <row r="815" spans="1:9" x14ac:dyDescent="0.2">
      <c r="A815" s="173">
        <v>4461</v>
      </c>
      <c r="B815" s="135" t="s">
        <v>469</v>
      </c>
      <c r="C815" s="20">
        <v>3111</v>
      </c>
      <c r="D815" s="56">
        <v>540494</v>
      </c>
      <c r="E815" s="25">
        <v>-4167</v>
      </c>
      <c r="F815" s="25">
        <v>181279</v>
      </c>
      <c r="G815" s="25">
        <v>5405</v>
      </c>
      <c r="H815" s="25">
        <v>0</v>
      </c>
      <c r="I815" s="104">
        <v>723011</v>
      </c>
    </row>
    <row r="816" spans="1:9" x14ac:dyDescent="0.2">
      <c r="A816" s="173">
        <v>4461</v>
      </c>
      <c r="B816" s="135" t="s">
        <v>469</v>
      </c>
      <c r="C816" s="20">
        <v>3113</v>
      </c>
      <c r="D816" s="56">
        <v>1722544</v>
      </c>
      <c r="E816" s="25">
        <v>57834</v>
      </c>
      <c r="F816" s="25">
        <v>601768</v>
      </c>
      <c r="G816" s="25">
        <v>17226</v>
      </c>
      <c r="H816" s="25">
        <v>12875</v>
      </c>
      <c r="I816" s="104">
        <v>2412247</v>
      </c>
    </row>
    <row r="817" spans="1:9" x14ac:dyDescent="0.2">
      <c r="A817" s="173">
        <v>4461</v>
      </c>
      <c r="B817" s="135" t="s">
        <v>469</v>
      </c>
      <c r="C817" s="20">
        <v>3141</v>
      </c>
      <c r="D817" s="56">
        <v>149595</v>
      </c>
      <c r="E817" s="25">
        <v>3750</v>
      </c>
      <c r="F817" s="25">
        <v>51831</v>
      </c>
      <c r="G817" s="25">
        <v>1496</v>
      </c>
      <c r="H817" s="25">
        <v>1758</v>
      </c>
      <c r="I817" s="104">
        <v>208430</v>
      </c>
    </row>
    <row r="818" spans="1:9" x14ac:dyDescent="0.2">
      <c r="A818" s="175">
        <v>4461</v>
      </c>
      <c r="B818" s="135" t="s">
        <v>469</v>
      </c>
      <c r="C818" s="20">
        <v>3143</v>
      </c>
      <c r="D818" s="56">
        <v>132265</v>
      </c>
      <c r="E818" s="25">
        <v>1667</v>
      </c>
      <c r="F818" s="25">
        <v>45268</v>
      </c>
      <c r="G818" s="25">
        <v>1323</v>
      </c>
      <c r="H818" s="25">
        <v>250</v>
      </c>
      <c r="I818" s="104">
        <v>180773</v>
      </c>
    </row>
    <row r="819" spans="1:9" x14ac:dyDescent="0.2">
      <c r="A819" s="172">
        <v>4461</v>
      </c>
      <c r="B819" s="138" t="s">
        <v>470</v>
      </c>
      <c r="C819" s="23"/>
      <c r="D819" s="105">
        <v>2544898</v>
      </c>
      <c r="E819" s="106">
        <v>59084</v>
      </c>
      <c r="F819" s="106">
        <v>880146</v>
      </c>
      <c r="G819" s="106">
        <v>25450</v>
      </c>
      <c r="H819" s="106">
        <v>14883</v>
      </c>
      <c r="I819" s="107">
        <v>3524461</v>
      </c>
    </row>
    <row r="820" spans="1:9" x14ac:dyDescent="0.2">
      <c r="A820" s="173">
        <v>4427</v>
      </c>
      <c r="B820" s="135" t="s">
        <v>471</v>
      </c>
      <c r="C820" s="20">
        <v>3111</v>
      </c>
      <c r="D820" s="56">
        <v>202972</v>
      </c>
      <c r="E820" s="25">
        <v>834</v>
      </c>
      <c r="F820" s="25">
        <v>68886</v>
      </c>
      <c r="G820" s="25">
        <v>2030</v>
      </c>
      <c r="H820" s="25">
        <v>0</v>
      </c>
      <c r="I820" s="104">
        <v>274722</v>
      </c>
    </row>
    <row r="821" spans="1:9" x14ac:dyDescent="0.2">
      <c r="A821" s="173">
        <v>4427</v>
      </c>
      <c r="B821" s="135" t="s">
        <v>471</v>
      </c>
      <c r="C821" s="20">
        <v>3117</v>
      </c>
      <c r="D821" s="56">
        <v>187949</v>
      </c>
      <c r="E821" s="25">
        <v>3334</v>
      </c>
      <c r="F821" s="25">
        <v>64654</v>
      </c>
      <c r="G821" s="25">
        <v>1880</v>
      </c>
      <c r="H821" s="25">
        <v>2138</v>
      </c>
      <c r="I821" s="104">
        <v>259955</v>
      </c>
    </row>
    <row r="822" spans="1:9" x14ac:dyDescent="0.2">
      <c r="A822" s="173">
        <v>4427</v>
      </c>
      <c r="B822" s="135" t="s">
        <v>471</v>
      </c>
      <c r="C822" s="20">
        <v>3141</v>
      </c>
      <c r="D822" s="56">
        <v>60558</v>
      </c>
      <c r="E822" s="25">
        <v>0</v>
      </c>
      <c r="F822" s="25">
        <v>20469</v>
      </c>
      <c r="G822" s="25">
        <v>606</v>
      </c>
      <c r="H822" s="25">
        <v>257</v>
      </c>
      <c r="I822" s="104">
        <v>81890</v>
      </c>
    </row>
    <row r="823" spans="1:9" x14ac:dyDescent="0.2">
      <c r="A823" s="173">
        <v>4427</v>
      </c>
      <c r="B823" s="135" t="s">
        <v>471</v>
      </c>
      <c r="C823" s="20">
        <v>3143</v>
      </c>
      <c r="D823" s="56">
        <v>33761</v>
      </c>
      <c r="E823" s="25">
        <v>0</v>
      </c>
      <c r="F823" s="25">
        <v>11412</v>
      </c>
      <c r="G823" s="25">
        <v>338</v>
      </c>
      <c r="H823" s="25">
        <v>38</v>
      </c>
      <c r="I823" s="104">
        <v>45549</v>
      </c>
    </row>
    <row r="824" spans="1:9" x14ac:dyDescent="0.2">
      <c r="A824" s="172">
        <v>4427</v>
      </c>
      <c r="B824" s="138" t="s">
        <v>472</v>
      </c>
      <c r="C824" s="23"/>
      <c r="D824" s="112">
        <v>485240</v>
      </c>
      <c r="E824" s="113">
        <v>4168</v>
      </c>
      <c r="F824" s="113">
        <v>165421</v>
      </c>
      <c r="G824" s="113">
        <v>4854</v>
      </c>
      <c r="H824" s="113">
        <v>2433</v>
      </c>
      <c r="I824" s="114">
        <v>662116</v>
      </c>
    </row>
    <row r="825" spans="1:9" x14ac:dyDescent="0.2">
      <c r="A825" s="173">
        <v>4490</v>
      </c>
      <c r="B825" s="135" t="s">
        <v>473</v>
      </c>
      <c r="C825" s="20">
        <v>3111</v>
      </c>
      <c r="D825" s="56">
        <v>78083</v>
      </c>
      <c r="E825" s="25">
        <v>-834</v>
      </c>
      <c r="F825" s="25">
        <v>26110</v>
      </c>
      <c r="G825" s="25">
        <v>781</v>
      </c>
      <c r="H825" s="25">
        <v>0</v>
      </c>
      <c r="I825" s="104">
        <v>104140</v>
      </c>
    </row>
    <row r="826" spans="1:9" x14ac:dyDescent="0.2">
      <c r="A826" s="173">
        <v>4490</v>
      </c>
      <c r="B826" s="135" t="s">
        <v>473</v>
      </c>
      <c r="C826" s="20">
        <v>3117</v>
      </c>
      <c r="D826" s="56">
        <v>142585</v>
      </c>
      <c r="E826" s="25">
        <v>-834</v>
      </c>
      <c r="F826" s="25">
        <v>47912</v>
      </c>
      <c r="G826" s="25">
        <v>1427</v>
      </c>
      <c r="H826" s="25">
        <v>0</v>
      </c>
      <c r="I826" s="104">
        <v>191090</v>
      </c>
    </row>
    <row r="827" spans="1:9" x14ac:dyDescent="0.2">
      <c r="A827" s="173">
        <v>4490</v>
      </c>
      <c r="B827" s="135" t="s">
        <v>473</v>
      </c>
      <c r="C827" s="20">
        <v>3141</v>
      </c>
      <c r="D827" s="56">
        <v>36712</v>
      </c>
      <c r="E827" s="25">
        <v>-1667</v>
      </c>
      <c r="F827" s="25">
        <v>11845</v>
      </c>
      <c r="G827" s="25">
        <v>367</v>
      </c>
      <c r="H827" s="25">
        <v>139</v>
      </c>
      <c r="I827" s="104">
        <v>47396</v>
      </c>
    </row>
    <row r="828" spans="1:9" x14ac:dyDescent="0.2">
      <c r="A828" s="173">
        <v>4490</v>
      </c>
      <c r="B828" s="135" t="s">
        <v>473</v>
      </c>
      <c r="C828" s="20">
        <v>3143</v>
      </c>
      <c r="D828" s="56">
        <v>39829</v>
      </c>
      <c r="E828" s="25">
        <v>-417</v>
      </c>
      <c r="F828" s="25">
        <v>13322</v>
      </c>
      <c r="G828" s="25">
        <v>398</v>
      </c>
      <c r="H828" s="25">
        <v>36</v>
      </c>
      <c r="I828" s="104">
        <v>53168</v>
      </c>
    </row>
    <row r="829" spans="1:9" x14ac:dyDescent="0.2">
      <c r="A829" s="172">
        <v>4490</v>
      </c>
      <c r="B829" s="138" t="s">
        <v>474</v>
      </c>
      <c r="C829" s="23"/>
      <c r="D829" s="105">
        <v>297209</v>
      </c>
      <c r="E829" s="106">
        <v>-3752</v>
      </c>
      <c r="F829" s="106">
        <v>99189</v>
      </c>
      <c r="G829" s="106">
        <v>2973</v>
      </c>
      <c r="H829" s="106">
        <v>175</v>
      </c>
      <c r="I829" s="107">
        <v>395794</v>
      </c>
    </row>
    <row r="830" spans="1:9" x14ac:dyDescent="0.2">
      <c r="A830" s="173">
        <v>4491</v>
      </c>
      <c r="B830" s="135" t="s">
        <v>475</v>
      </c>
      <c r="C830" s="20">
        <v>3111</v>
      </c>
      <c r="D830" s="56">
        <v>96026</v>
      </c>
      <c r="E830" s="25">
        <v>209</v>
      </c>
      <c r="F830" s="25">
        <v>32528</v>
      </c>
      <c r="G830" s="25">
        <v>961</v>
      </c>
      <c r="H830" s="25">
        <v>0</v>
      </c>
      <c r="I830" s="104">
        <v>129724</v>
      </c>
    </row>
    <row r="831" spans="1:9" x14ac:dyDescent="0.2">
      <c r="A831" s="173">
        <v>4491</v>
      </c>
      <c r="B831" s="135" t="s">
        <v>475</v>
      </c>
      <c r="C831" s="20">
        <v>3117</v>
      </c>
      <c r="D831" s="56">
        <v>239000</v>
      </c>
      <c r="E831" s="25">
        <v>625</v>
      </c>
      <c r="F831" s="25">
        <v>80994</v>
      </c>
      <c r="G831" s="25">
        <v>2390</v>
      </c>
      <c r="H831" s="25">
        <v>3375</v>
      </c>
      <c r="I831" s="104">
        <v>326384</v>
      </c>
    </row>
    <row r="832" spans="1:9" x14ac:dyDescent="0.2">
      <c r="A832" s="173">
        <v>4491</v>
      </c>
      <c r="B832" s="135" t="s">
        <v>475</v>
      </c>
      <c r="C832" s="20">
        <v>3141</v>
      </c>
      <c r="D832" s="56">
        <v>43125</v>
      </c>
      <c r="E832" s="25">
        <v>0</v>
      </c>
      <c r="F832" s="25">
        <v>14576</v>
      </c>
      <c r="G832" s="25">
        <v>432</v>
      </c>
      <c r="H832" s="25">
        <v>306</v>
      </c>
      <c r="I832" s="104">
        <v>58439</v>
      </c>
    </row>
    <row r="833" spans="1:9" x14ac:dyDescent="0.2">
      <c r="A833" s="175">
        <v>4491</v>
      </c>
      <c r="B833" s="135" t="s">
        <v>475</v>
      </c>
      <c r="C833" s="20">
        <v>3143</v>
      </c>
      <c r="D833" s="56">
        <v>37644</v>
      </c>
      <c r="E833" s="25">
        <v>0</v>
      </c>
      <c r="F833" s="25">
        <v>12723</v>
      </c>
      <c r="G833" s="25">
        <v>377</v>
      </c>
      <c r="H833" s="25">
        <v>68</v>
      </c>
      <c r="I833" s="104">
        <v>50812</v>
      </c>
    </row>
    <row r="834" spans="1:9" x14ac:dyDescent="0.2">
      <c r="A834" s="172">
        <v>4491</v>
      </c>
      <c r="B834" s="138" t="s">
        <v>476</v>
      </c>
      <c r="C834" s="23"/>
      <c r="D834" s="105">
        <v>415795</v>
      </c>
      <c r="E834" s="106">
        <v>834</v>
      </c>
      <c r="F834" s="106">
        <v>140821</v>
      </c>
      <c r="G834" s="106">
        <v>4160</v>
      </c>
      <c r="H834" s="106">
        <v>3749</v>
      </c>
      <c r="I834" s="107">
        <v>565359</v>
      </c>
    </row>
    <row r="835" spans="1:9" x14ac:dyDescent="0.2">
      <c r="A835" s="173">
        <v>4465</v>
      </c>
      <c r="B835" s="135" t="s">
        <v>477</v>
      </c>
      <c r="C835" s="20">
        <v>3111</v>
      </c>
      <c r="D835" s="56">
        <v>461129</v>
      </c>
      <c r="E835" s="25">
        <v>0</v>
      </c>
      <c r="F835" s="25">
        <v>155862</v>
      </c>
      <c r="G835" s="25">
        <v>4612</v>
      </c>
      <c r="H835" s="25">
        <v>0</v>
      </c>
      <c r="I835" s="104">
        <v>621603</v>
      </c>
    </row>
    <row r="836" spans="1:9" x14ac:dyDescent="0.2">
      <c r="A836" s="173">
        <v>4465</v>
      </c>
      <c r="B836" s="135" t="s">
        <v>477</v>
      </c>
      <c r="C836" s="20">
        <v>3113</v>
      </c>
      <c r="D836" s="56">
        <v>1536419</v>
      </c>
      <c r="E836" s="25">
        <v>20944</v>
      </c>
      <c r="F836" s="25">
        <v>526390</v>
      </c>
      <c r="G836" s="25">
        <v>15364</v>
      </c>
      <c r="H836" s="25">
        <v>4250</v>
      </c>
      <c r="I836" s="104">
        <v>2103367</v>
      </c>
    </row>
    <row r="837" spans="1:9" x14ac:dyDescent="0.2">
      <c r="A837" s="173">
        <v>4465</v>
      </c>
      <c r="B837" s="135" t="s">
        <v>477</v>
      </c>
      <c r="C837" s="20">
        <v>3141</v>
      </c>
      <c r="D837" s="56">
        <v>201593</v>
      </c>
      <c r="E837" s="25">
        <v>14700</v>
      </c>
      <c r="F837" s="25">
        <v>73107</v>
      </c>
      <c r="G837" s="25">
        <v>2016</v>
      </c>
      <c r="H837" s="25">
        <v>1747</v>
      </c>
      <c r="I837" s="104">
        <v>293163</v>
      </c>
    </row>
    <row r="838" spans="1:9" x14ac:dyDescent="0.2">
      <c r="A838" s="173">
        <v>4465</v>
      </c>
      <c r="B838" s="135" t="s">
        <v>477</v>
      </c>
      <c r="C838" s="20">
        <v>3143</v>
      </c>
      <c r="D838" s="56">
        <v>142457</v>
      </c>
      <c r="E838" s="25">
        <v>-2334</v>
      </c>
      <c r="F838" s="25">
        <v>47361</v>
      </c>
      <c r="G838" s="25">
        <v>1424</v>
      </c>
      <c r="H838" s="25">
        <v>252</v>
      </c>
      <c r="I838" s="104">
        <v>189160</v>
      </c>
    </row>
    <row r="839" spans="1:9" x14ac:dyDescent="0.2">
      <c r="A839" s="172">
        <v>4465</v>
      </c>
      <c r="B839" s="138" t="s">
        <v>478</v>
      </c>
      <c r="C839" s="23"/>
      <c r="D839" s="105">
        <v>2341598</v>
      </c>
      <c r="E839" s="106">
        <v>33310</v>
      </c>
      <c r="F839" s="106">
        <v>802720</v>
      </c>
      <c r="G839" s="106">
        <v>23416</v>
      </c>
      <c r="H839" s="106">
        <v>6249</v>
      </c>
      <c r="I839" s="107">
        <v>3207293</v>
      </c>
    </row>
    <row r="840" spans="1:9" x14ac:dyDescent="0.2">
      <c r="A840" s="173">
        <v>4466</v>
      </c>
      <c r="B840" s="135" t="s">
        <v>479</v>
      </c>
      <c r="C840" s="20">
        <v>3111</v>
      </c>
      <c r="D840" s="56">
        <v>332110</v>
      </c>
      <c r="E840" s="25">
        <v>0</v>
      </c>
      <c r="F840" s="25">
        <v>112254</v>
      </c>
      <c r="G840" s="25">
        <v>3321</v>
      </c>
      <c r="H840" s="25">
        <v>0</v>
      </c>
      <c r="I840" s="104">
        <v>447685</v>
      </c>
    </row>
    <row r="841" spans="1:9" x14ac:dyDescent="0.2">
      <c r="A841" s="173">
        <v>4466</v>
      </c>
      <c r="B841" s="135" t="s">
        <v>479</v>
      </c>
      <c r="C841" s="20">
        <v>3117</v>
      </c>
      <c r="D841" s="56">
        <v>487530</v>
      </c>
      <c r="E841" s="25">
        <v>0</v>
      </c>
      <c r="F841" s="25">
        <v>164785</v>
      </c>
      <c r="G841" s="25">
        <v>4875</v>
      </c>
      <c r="H841" s="25">
        <v>0</v>
      </c>
      <c r="I841" s="104">
        <v>657190</v>
      </c>
    </row>
    <row r="842" spans="1:9" x14ac:dyDescent="0.2">
      <c r="A842" s="173">
        <v>4466</v>
      </c>
      <c r="B842" s="135" t="s">
        <v>479</v>
      </c>
      <c r="C842" s="20">
        <v>3141</v>
      </c>
      <c r="D842" s="56">
        <v>107263</v>
      </c>
      <c r="E842" s="25">
        <v>-9584</v>
      </c>
      <c r="F842" s="25">
        <v>33016</v>
      </c>
      <c r="G842" s="25">
        <v>1073</v>
      </c>
      <c r="H842" s="25">
        <v>642</v>
      </c>
      <c r="I842" s="104">
        <v>132410</v>
      </c>
    </row>
    <row r="843" spans="1:9" x14ac:dyDescent="0.2">
      <c r="A843" s="175">
        <v>4466</v>
      </c>
      <c r="B843" s="135" t="s">
        <v>479</v>
      </c>
      <c r="C843" s="20">
        <v>3143</v>
      </c>
      <c r="D843" s="56">
        <v>58744</v>
      </c>
      <c r="E843" s="25">
        <v>-5417</v>
      </c>
      <c r="F843" s="25">
        <v>18025</v>
      </c>
      <c r="G843" s="25">
        <v>587</v>
      </c>
      <c r="H843" s="25">
        <v>113</v>
      </c>
      <c r="I843" s="104">
        <v>72052</v>
      </c>
    </row>
    <row r="844" spans="1:9" x14ac:dyDescent="0.2">
      <c r="A844" s="172">
        <v>4466</v>
      </c>
      <c r="B844" s="138" t="s">
        <v>480</v>
      </c>
      <c r="C844" s="23"/>
      <c r="D844" s="105">
        <v>985647</v>
      </c>
      <c r="E844" s="106">
        <v>-15001</v>
      </c>
      <c r="F844" s="106">
        <v>328080</v>
      </c>
      <c r="G844" s="106">
        <v>9856</v>
      </c>
      <c r="H844" s="106">
        <v>755</v>
      </c>
      <c r="I844" s="107">
        <v>1309337</v>
      </c>
    </row>
    <row r="845" spans="1:9" x14ac:dyDescent="0.2">
      <c r="A845" s="173">
        <v>4470</v>
      </c>
      <c r="B845" s="135" t="s">
        <v>481</v>
      </c>
      <c r="C845" s="20">
        <v>3231</v>
      </c>
      <c r="D845" s="56">
        <v>552396</v>
      </c>
      <c r="E845" s="25">
        <v>0</v>
      </c>
      <c r="F845" s="25">
        <v>186710</v>
      </c>
      <c r="G845" s="25">
        <v>5524</v>
      </c>
      <c r="H845" s="25">
        <v>0</v>
      </c>
      <c r="I845" s="104">
        <v>744630</v>
      </c>
    </row>
    <row r="846" spans="1:9" ht="13.5" thickBot="1" x14ac:dyDescent="0.25">
      <c r="A846" s="217">
        <v>4470</v>
      </c>
      <c r="B846" s="218" t="s">
        <v>482</v>
      </c>
      <c r="C846" s="50"/>
      <c r="D846" s="118">
        <v>552396</v>
      </c>
      <c r="E846" s="119">
        <v>0</v>
      </c>
      <c r="F846" s="119">
        <v>186710</v>
      </c>
      <c r="G846" s="119">
        <v>5524</v>
      </c>
      <c r="H846" s="119">
        <v>0</v>
      </c>
      <c r="I846" s="120">
        <v>744630</v>
      </c>
    </row>
    <row r="847" spans="1:9" ht="13.5" thickBot="1" x14ac:dyDescent="0.25">
      <c r="A847" s="220"/>
      <c r="B847" s="221" t="s">
        <v>483</v>
      </c>
      <c r="C847" s="222"/>
      <c r="D847" s="223">
        <f t="shared" ref="D847:G847" si="3">D846+D844+D839+D834+D829+D824+D819+D814+D811+D806+D803+D798+D793+D790+D788+D782+D778+D775+D770+D766+D763+D758+D753+D748+D744+D741+D739+D735+D730+D726+D723+D718+D715+D713+D707+D703+D699+D695+D691+D687+D683+D680+D675+D673+D670+D667+D664+D661+D658+D655+D652</f>
        <v>60154936</v>
      </c>
      <c r="E847" s="224">
        <f t="shared" si="3"/>
        <v>568580</v>
      </c>
      <c r="F847" s="224">
        <f t="shared" si="3"/>
        <v>20499321</v>
      </c>
      <c r="G847" s="224">
        <f t="shared" si="3"/>
        <v>601570</v>
      </c>
      <c r="H847" s="224">
        <f>H846+H844+H839+H834+H829+H824+H819+H814+H811+H806+H803+H798+H793+H790+H788+H782+H778+H775+H770+H766+H763+H758+H753+H748+H744+H741+H739+H735+H730+H726+H723+H718+H715+H713+H707+H703+H699+H695+H691+H687+H683+H680+H675+H673+H670+H667+H664+H661+H658+H655+H652</f>
        <v>120186</v>
      </c>
      <c r="I847" s="225">
        <f>I846+I844+I839+I834+I829+I824+I819+I814+I811+I806+I803+I798+I793+I790+I788+I782+I778+I775+I770+I766+I763+I758+I753+I748+I744+I741+I739+I735+I730+I726+I723+I718+I715+I713+I707+I703+I699+I695+I691+I687+I683+I680+I675+I673+I670+I667+I664+I661+I658+I655+I652</f>
        <v>81944593</v>
      </c>
    </row>
    <row r="848" spans="1:9" x14ac:dyDescent="0.2">
      <c r="A848" s="219">
        <v>4486</v>
      </c>
      <c r="B848" s="214" t="s">
        <v>484</v>
      </c>
      <c r="C848" s="67">
        <v>3233</v>
      </c>
      <c r="D848" s="90">
        <v>421243</v>
      </c>
      <c r="E848" s="91">
        <v>-31667</v>
      </c>
      <c r="F848" s="91">
        <v>131677</v>
      </c>
      <c r="G848" s="91">
        <v>4213</v>
      </c>
      <c r="H848" s="91">
        <v>687</v>
      </c>
      <c r="I848" s="92">
        <v>526153</v>
      </c>
    </row>
    <row r="849" spans="1:9" x14ac:dyDescent="0.2">
      <c r="A849" s="180">
        <v>4486</v>
      </c>
      <c r="B849" s="141" t="s">
        <v>485</v>
      </c>
      <c r="C849" s="68"/>
      <c r="D849" s="84">
        <v>421243</v>
      </c>
      <c r="E849" s="85">
        <v>-31667</v>
      </c>
      <c r="F849" s="85">
        <v>131677</v>
      </c>
      <c r="G849" s="85">
        <v>4213</v>
      </c>
      <c r="H849" s="85">
        <v>687</v>
      </c>
      <c r="I849" s="86">
        <v>526153</v>
      </c>
    </row>
    <row r="850" spans="1:9" x14ac:dyDescent="0.2">
      <c r="A850" s="179">
        <v>4419</v>
      </c>
      <c r="B850" s="140" t="s">
        <v>486</v>
      </c>
      <c r="C850" s="69">
        <v>3111</v>
      </c>
      <c r="D850" s="81">
        <v>1878954</v>
      </c>
      <c r="E850" s="82">
        <v>40000</v>
      </c>
      <c r="F850" s="82">
        <v>648606</v>
      </c>
      <c r="G850" s="82">
        <v>18790</v>
      </c>
      <c r="H850" s="82">
        <v>8480</v>
      </c>
      <c r="I850" s="83">
        <v>2594830</v>
      </c>
    </row>
    <row r="851" spans="1:9" x14ac:dyDescent="0.2">
      <c r="A851" s="179">
        <v>4419</v>
      </c>
      <c r="B851" s="140" t="s">
        <v>486</v>
      </c>
      <c r="C851" s="69">
        <v>3141</v>
      </c>
      <c r="D851" s="81">
        <v>212455</v>
      </c>
      <c r="E851" s="82">
        <v>3334</v>
      </c>
      <c r="F851" s="82">
        <v>72937</v>
      </c>
      <c r="G851" s="82">
        <v>2125</v>
      </c>
      <c r="H851" s="82">
        <v>1293</v>
      </c>
      <c r="I851" s="83">
        <v>292144</v>
      </c>
    </row>
    <row r="852" spans="1:9" x14ac:dyDescent="0.2">
      <c r="A852" s="181">
        <v>4419</v>
      </c>
      <c r="B852" s="141" t="s">
        <v>487</v>
      </c>
      <c r="C852" s="68"/>
      <c r="D852" s="84">
        <v>2091409</v>
      </c>
      <c r="E852" s="85">
        <v>43334</v>
      </c>
      <c r="F852" s="85">
        <v>721543</v>
      </c>
      <c r="G852" s="85">
        <v>20915</v>
      </c>
      <c r="H852" s="85">
        <v>9773</v>
      </c>
      <c r="I852" s="86">
        <v>2886974</v>
      </c>
    </row>
    <row r="853" spans="1:9" x14ac:dyDescent="0.2">
      <c r="A853" s="179">
        <v>4464</v>
      </c>
      <c r="B853" s="140" t="s">
        <v>488</v>
      </c>
      <c r="C853" s="69">
        <v>3113</v>
      </c>
      <c r="D853" s="81">
        <v>2008895</v>
      </c>
      <c r="E853" s="82">
        <v>4167</v>
      </c>
      <c r="F853" s="82">
        <v>680415</v>
      </c>
      <c r="G853" s="82">
        <v>20089</v>
      </c>
      <c r="H853" s="82">
        <v>40241</v>
      </c>
      <c r="I853" s="83">
        <v>2753807</v>
      </c>
    </row>
    <row r="854" spans="1:9" x14ac:dyDescent="0.2">
      <c r="A854" s="179">
        <v>4464</v>
      </c>
      <c r="B854" s="140" t="s">
        <v>488</v>
      </c>
      <c r="C854" s="69">
        <v>3141</v>
      </c>
      <c r="D854" s="81">
        <v>166234</v>
      </c>
      <c r="E854" s="82">
        <v>834</v>
      </c>
      <c r="F854" s="82">
        <v>56469</v>
      </c>
      <c r="G854" s="82">
        <v>1663</v>
      </c>
      <c r="H854" s="82">
        <v>2069</v>
      </c>
      <c r="I854" s="83">
        <v>227269</v>
      </c>
    </row>
    <row r="855" spans="1:9" x14ac:dyDescent="0.2">
      <c r="A855" s="179">
        <v>4464</v>
      </c>
      <c r="B855" s="140" t="s">
        <v>489</v>
      </c>
      <c r="C855" s="69">
        <v>3143</v>
      </c>
      <c r="D855" s="81">
        <v>226772</v>
      </c>
      <c r="E855" s="82">
        <v>1667</v>
      </c>
      <c r="F855" s="82">
        <v>77212</v>
      </c>
      <c r="G855" s="82">
        <v>2268</v>
      </c>
      <c r="H855" s="82">
        <v>396</v>
      </c>
      <c r="I855" s="83">
        <v>308315</v>
      </c>
    </row>
    <row r="856" spans="1:9" x14ac:dyDescent="0.2">
      <c r="A856" s="181">
        <v>4464</v>
      </c>
      <c r="B856" s="141" t="s">
        <v>490</v>
      </c>
      <c r="C856" s="68"/>
      <c r="D856" s="84">
        <v>2401901</v>
      </c>
      <c r="E856" s="85">
        <v>6668</v>
      </c>
      <c r="F856" s="85">
        <v>814096</v>
      </c>
      <c r="G856" s="85">
        <v>24020</v>
      </c>
      <c r="H856" s="85">
        <v>42706</v>
      </c>
      <c r="I856" s="86">
        <v>3289391</v>
      </c>
    </row>
    <row r="857" spans="1:9" x14ac:dyDescent="0.2">
      <c r="A857" s="179">
        <v>4457</v>
      </c>
      <c r="B857" s="140" t="s">
        <v>491</v>
      </c>
      <c r="C857" s="69">
        <v>3117</v>
      </c>
      <c r="D857" s="81">
        <v>448063</v>
      </c>
      <c r="E857" s="82">
        <v>17500</v>
      </c>
      <c r="F857" s="82">
        <v>157360</v>
      </c>
      <c r="G857" s="82">
        <v>4481</v>
      </c>
      <c r="H857" s="82">
        <v>11647</v>
      </c>
      <c r="I857" s="83">
        <v>639051</v>
      </c>
    </row>
    <row r="858" spans="1:9" x14ac:dyDescent="0.2">
      <c r="A858" s="179">
        <v>4457</v>
      </c>
      <c r="B858" s="140" t="s">
        <v>491</v>
      </c>
      <c r="C858" s="69">
        <v>3141</v>
      </c>
      <c r="D858" s="81">
        <v>12575</v>
      </c>
      <c r="E858" s="82">
        <v>0</v>
      </c>
      <c r="F858" s="82">
        <v>4251</v>
      </c>
      <c r="G858" s="82">
        <v>126</v>
      </c>
      <c r="H858" s="82">
        <v>184</v>
      </c>
      <c r="I858" s="83">
        <v>17136</v>
      </c>
    </row>
    <row r="859" spans="1:9" x14ac:dyDescent="0.2">
      <c r="A859" s="179">
        <v>4457</v>
      </c>
      <c r="B859" s="140" t="s">
        <v>491</v>
      </c>
      <c r="C859" s="69">
        <v>3143</v>
      </c>
      <c r="D859" s="81">
        <v>75087</v>
      </c>
      <c r="E859" s="82">
        <v>0</v>
      </c>
      <c r="F859" s="82">
        <v>25379</v>
      </c>
      <c r="G859" s="82">
        <v>751</v>
      </c>
      <c r="H859" s="82">
        <v>90</v>
      </c>
      <c r="I859" s="83">
        <v>101307</v>
      </c>
    </row>
    <row r="860" spans="1:9" x14ac:dyDescent="0.2">
      <c r="A860" s="181">
        <v>4457</v>
      </c>
      <c r="B860" s="141" t="s">
        <v>492</v>
      </c>
      <c r="C860" s="68"/>
      <c r="D860" s="84">
        <v>535725</v>
      </c>
      <c r="E860" s="85">
        <v>17500</v>
      </c>
      <c r="F860" s="85">
        <v>186990</v>
      </c>
      <c r="G860" s="85">
        <v>5358</v>
      </c>
      <c r="H860" s="85">
        <v>11921</v>
      </c>
      <c r="I860" s="86">
        <v>757494</v>
      </c>
    </row>
    <row r="861" spans="1:9" x14ac:dyDescent="0.2">
      <c r="A861" s="179">
        <v>4456</v>
      </c>
      <c r="B861" s="140" t="s">
        <v>493</v>
      </c>
      <c r="C861" s="69">
        <v>3113</v>
      </c>
      <c r="D861" s="81">
        <v>3410008</v>
      </c>
      <c r="E861" s="82">
        <v>-19967</v>
      </c>
      <c r="F861" s="82">
        <v>1145835</v>
      </c>
      <c r="G861" s="82">
        <v>34101</v>
      </c>
      <c r="H861" s="82">
        <v>55044</v>
      </c>
      <c r="I861" s="83">
        <v>4625021</v>
      </c>
    </row>
    <row r="862" spans="1:9" x14ac:dyDescent="0.2">
      <c r="A862" s="179">
        <v>4456</v>
      </c>
      <c r="B862" s="140" t="s">
        <v>493</v>
      </c>
      <c r="C862" s="69">
        <v>3141</v>
      </c>
      <c r="D862" s="81">
        <v>287177</v>
      </c>
      <c r="E862" s="82">
        <v>5834</v>
      </c>
      <c r="F862" s="82">
        <v>99038</v>
      </c>
      <c r="G862" s="82">
        <v>2872</v>
      </c>
      <c r="H862" s="82">
        <v>3008</v>
      </c>
      <c r="I862" s="83">
        <v>397929</v>
      </c>
    </row>
    <row r="863" spans="1:9" x14ac:dyDescent="0.2">
      <c r="A863" s="179">
        <v>4456</v>
      </c>
      <c r="B863" s="140" t="s">
        <v>493</v>
      </c>
      <c r="C863" s="69">
        <v>3143</v>
      </c>
      <c r="D863" s="81">
        <v>272504</v>
      </c>
      <c r="E863" s="82">
        <v>-6667</v>
      </c>
      <c r="F863" s="82">
        <v>89854</v>
      </c>
      <c r="G863" s="82">
        <v>2725</v>
      </c>
      <c r="H863" s="82">
        <v>452</v>
      </c>
      <c r="I863" s="83">
        <v>358868</v>
      </c>
    </row>
    <row r="864" spans="1:9" x14ac:dyDescent="0.2">
      <c r="A864" s="181">
        <v>4456</v>
      </c>
      <c r="B864" s="141" t="s">
        <v>494</v>
      </c>
      <c r="C864" s="68"/>
      <c r="D864" s="84">
        <v>3969689</v>
      </c>
      <c r="E864" s="85">
        <v>-20800</v>
      </c>
      <c r="F864" s="85">
        <v>1334727</v>
      </c>
      <c r="G864" s="85">
        <v>39698</v>
      </c>
      <c r="H864" s="85">
        <v>58504</v>
      </c>
      <c r="I864" s="86">
        <v>5381818</v>
      </c>
    </row>
    <row r="865" spans="1:9" x14ac:dyDescent="0.2">
      <c r="A865" s="179">
        <v>4478</v>
      </c>
      <c r="B865" s="140" t="s">
        <v>495</v>
      </c>
      <c r="C865" s="69">
        <v>3114</v>
      </c>
      <c r="D865" s="81">
        <v>525067</v>
      </c>
      <c r="E865" s="82">
        <v>26170</v>
      </c>
      <c r="F865" s="82">
        <v>186318</v>
      </c>
      <c r="G865" s="82">
        <v>5251</v>
      </c>
      <c r="H865" s="82">
        <v>5342</v>
      </c>
      <c r="I865" s="83">
        <v>748148</v>
      </c>
    </row>
    <row r="866" spans="1:9" x14ac:dyDescent="0.2">
      <c r="A866" s="179">
        <v>4478</v>
      </c>
      <c r="B866" s="140" t="s">
        <v>495</v>
      </c>
      <c r="C866" s="69">
        <v>3143</v>
      </c>
      <c r="D866" s="81">
        <v>7589</v>
      </c>
      <c r="E866" s="82">
        <v>0</v>
      </c>
      <c r="F866" s="82">
        <v>2565</v>
      </c>
      <c r="G866" s="82">
        <v>76</v>
      </c>
      <c r="H866" s="82">
        <v>25</v>
      </c>
      <c r="I866" s="83">
        <v>10255</v>
      </c>
    </row>
    <row r="867" spans="1:9" x14ac:dyDescent="0.2">
      <c r="A867" s="181">
        <v>4478</v>
      </c>
      <c r="B867" s="141" t="s">
        <v>496</v>
      </c>
      <c r="C867" s="68"/>
      <c r="D867" s="84">
        <v>532656</v>
      </c>
      <c r="E867" s="85">
        <v>26170</v>
      </c>
      <c r="F867" s="85">
        <v>188883</v>
      </c>
      <c r="G867" s="85">
        <v>5327</v>
      </c>
      <c r="H867" s="85">
        <v>5367</v>
      </c>
      <c r="I867" s="86">
        <v>758403</v>
      </c>
    </row>
    <row r="868" spans="1:9" x14ac:dyDescent="0.2">
      <c r="A868" s="179">
        <v>4471</v>
      </c>
      <c r="B868" s="140" t="s">
        <v>497</v>
      </c>
      <c r="C868" s="69">
        <v>3231</v>
      </c>
      <c r="D868" s="81">
        <v>825174</v>
      </c>
      <c r="E868" s="82">
        <v>-12500</v>
      </c>
      <c r="F868" s="82">
        <v>274684</v>
      </c>
      <c r="G868" s="82">
        <v>8252</v>
      </c>
      <c r="H868" s="82">
        <v>1248</v>
      </c>
      <c r="I868" s="83">
        <v>1096858</v>
      </c>
    </row>
    <row r="869" spans="1:9" x14ac:dyDescent="0.2">
      <c r="A869" s="181">
        <v>4471</v>
      </c>
      <c r="B869" s="141" t="s">
        <v>498</v>
      </c>
      <c r="C869" s="68"/>
      <c r="D869" s="84">
        <v>825174</v>
      </c>
      <c r="E869" s="85">
        <v>-12500</v>
      </c>
      <c r="F869" s="85">
        <v>274684</v>
      </c>
      <c r="G869" s="85">
        <v>8252</v>
      </c>
      <c r="H869" s="85">
        <v>1248</v>
      </c>
      <c r="I869" s="86">
        <v>1096858</v>
      </c>
    </row>
    <row r="870" spans="1:9" x14ac:dyDescent="0.2">
      <c r="A870" s="179">
        <v>4474</v>
      </c>
      <c r="B870" s="140" t="s">
        <v>499</v>
      </c>
      <c r="C870" s="69">
        <v>3233</v>
      </c>
      <c r="D870" s="81">
        <v>117582</v>
      </c>
      <c r="E870" s="82">
        <v>0</v>
      </c>
      <c r="F870" s="82">
        <v>39743</v>
      </c>
      <c r="G870" s="82">
        <v>1176</v>
      </c>
      <c r="H870" s="82">
        <v>138</v>
      </c>
      <c r="I870" s="83">
        <v>158639</v>
      </c>
    </row>
    <row r="871" spans="1:9" x14ac:dyDescent="0.2">
      <c r="A871" s="181">
        <v>4474</v>
      </c>
      <c r="B871" s="141" t="s">
        <v>500</v>
      </c>
      <c r="C871" s="68"/>
      <c r="D871" s="84">
        <v>117582</v>
      </c>
      <c r="E871" s="85">
        <v>0</v>
      </c>
      <c r="F871" s="85">
        <v>39743</v>
      </c>
      <c r="G871" s="85">
        <v>1176</v>
      </c>
      <c r="H871" s="85">
        <v>138</v>
      </c>
      <c r="I871" s="86">
        <v>158639</v>
      </c>
    </row>
    <row r="872" spans="1:9" x14ac:dyDescent="0.2">
      <c r="A872" s="179">
        <v>4402</v>
      </c>
      <c r="B872" s="140" t="s">
        <v>501</v>
      </c>
      <c r="C872" s="69">
        <v>3111</v>
      </c>
      <c r="D872" s="81">
        <v>690575</v>
      </c>
      <c r="E872" s="82">
        <v>0</v>
      </c>
      <c r="F872" s="82">
        <v>233414</v>
      </c>
      <c r="G872" s="82">
        <v>6906</v>
      </c>
      <c r="H872" s="82">
        <v>3538</v>
      </c>
      <c r="I872" s="83">
        <v>934433</v>
      </c>
    </row>
    <row r="873" spans="1:9" x14ac:dyDescent="0.2">
      <c r="A873" s="179">
        <v>4402</v>
      </c>
      <c r="B873" s="140" t="s">
        <v>501</v>
      </c>
      <c r="C873" s="69">
        <v>3141</v>
      </c>
      <c r="D873" s="81">
        <v>88859</v>
      </c>
      <c r="E873" s="82">
        <v>0</v>
      </c>
      <c r="F873" s="82">
        <v>30035</v>
      </c>
      <c r="G873" s="82">
        <v>888</v>
      </c>
      <c r="H873" s="82">
        <v>707</v>
      </c>
      <c r="I873" s="83">
        <v>120489</v>
      </c>
    </row>
    <row r="874" spans="1:9" x14ac:dyDescent="0.2">
      <c r="A874" s="180">
        <v>4402</v>
      </c>
      <c r="B874" s="141" t="s">
        <v>502</v>
      </c>
      <c r="C874" s="68"/>
      <c r="D874" s="84">
        <v>779434</v>
      </c>
      <c r="E874" s="85">
        <v>0</v>
      </c>
      <c r="F874" s="85">
        <v>263449</v>
      </c>
      <c r="G874" s="85">
        <v>7794</v>
      </c>
      <c r="H874" s="85">
        <v>4245</v>
      </c>
      <c r="I874" s="86">
        <v>1054922</v>
      </c>
    </row>
    <row r="875" spans="1:9" x14ac:dyDescent="0.2">
      <c r="A875" s="179">
        <v>4481</v>
      </c>
      <c r="B875" s="140" t="s">
        <v>503</v>
      </c>
      <c r="C875" s="69">
        <v>3113</v>
      </c>
      <c r="D875" s="81">
        <v>1953491</v>
      </c>
      <c r="E875" s="82">
        <v>56517</v>
      </c>
      <c r="F875" s="82">
        <v>660281</v>
      </c>
      <c r="G875" s="82">
        <v>19535</v>
      </c>
      <c r="H875" s="82">
        <v>30443</v>
      </c>
      <c r="I875" s="83">
        <v>2720267</v>
      </c>
    </row>
    <row r="876" spans="1:9" x14ac:dyDescent="0.2">
      <c r="A876" s="179">
        <v>4481</v>
      </c>
      <c r="B876" s="140" t="s">
        <v>503</v>
      </c>
      <c r="C876" s="69">
        <v>3141</v>
      </c>
      <c r="D876" s="81">
        <v>108645</v>
      </c>
      <c r="E876" s="82">
        <v>0</v>
      </c>
      <c r="F876" s="82">
        <v>36723</v>
      </c>
      <c r="G876" s="82">
        <v>1086</v>
      </c>
      <c r="H876" s="82">
        <v>1014</v>
      </c>
      <c r="I876" s="83">
        <v>147468</v>
      </c>
    </row>
    <row r="877" spans="1:9" x14ac:dyDescent="0.2">
      <c r="A877" s="179">
        <v>4481</v>
      </c>
      <c r="B877" s="140" t="s">
        <v>503</v>
      </c>
      <c r="C877" s="69">
        <v>3143</v>
      </c>
      <c r="D877" s="81">
        <v>152326</v>
      </c>
      <c r="E877" s="82">
        <v>0</v>
      </c>
      <c r="F877" s="82">
        <v>51487</v>
      </c>
      <c r="G877" s="82">
        <v>1524</v>
      </c>
      <c r="H877" s="82">
        <v>194</v>
      </c>
      <c r="I877" s="83">
        <v>205531</v>
      </c>
    </row>
    <row r="878" spans="1:9" x14ac:dyDescent="0.2">
      <c r="A878" s="180">
        <v>4481</v>
      </c>
      <c r="B878" s="141" t="s">
        <v>504</v>
      </c>
      <c r="C878" s="68"/>
      <c r="D878" s="84">
        <v>2214462</v>
      </c>
      <c r="E878" s="85">
        <v>56517</v>
      </c>
      <c r="F878" s="85">
        <v>748491</v>
      </c>
      <c r="G878" s="85">
        <v>22145</v>
      </c>
      <c r="H878" s="85">
        <v>31651</v>
      </c>
      <c r="I878" s="86">
        <v>3073266</v>
      </c>
    </row>
    <row r="879" spans="1:9" x14ac:dyDescent="0.2">
      <c r="A879" s="179">
        <v>4469</v>
      </c>
      <c r="B879" s="140" t="s">
        <v>505</v>
      </c>
      <c r="C879" s="69">
        <v>3231</v>
      </c>
      <c r="D879" s="81">
        <v>280453</v>
      </c>
      <c r="E879" s="82">
        <v>0</v>
      </c>
      <c r="F879" s="82">
        <v>94794</v>
      </c>
      <c r="G879" s="82">
        <v>2805</v>
      </c>
      <c r="H879" s="82">
        <v>324</v>
      </c>
      <c r="I879" s="83">
        <v>378376</v>
      </c>
    </row>
    <row r="880" spans="1:9" x14ac:dyDescent="0.2">
      <c r="A880" s="180">
        <v>4469</v>
      </c>
      <c r="B880" s="141" t="s">
        <v>506</v>
      </c>
      <c r="C880" s="68"/>
      <c r="D880" s="84">
        <v>280453</v>
      </c>
      <c r="E880" s="85">
        <v>0</v>
      </c>
      <c r="F880" s="85">
        <v>94794</v>
      </c>
      <c r="G880" s="85">
        <v>2805</v>
      </c>
      <c r="H880" s="85">
        <v>324</v>
      </c>
      <c r="I880" s="86">
        <v>378376</v>
      </c>
    </row>
    <row r="881" spans="1:9" x14ac:dyDescent="0.2">
      <c r="A881" s="179">
        <v>4451</v>
      </c>
      <c r="B881" s="140" t="s">
        <v>507</v>
      </c>
      <c r="C881" s="69">
        <v>3111</v>
      </c>
      <c r="D881" s="81">
        <v>514842</v>
      </c>
      <c r="E881" s="82">
        <v>-6295</v>
      </c>
      <c r="F881" s="82">
        <v>171889</v>
      </c>
      <c r="G881" s="82">
        <v>5149</v>
      </c>
      <c r="H881" s="82">
        <v>2336</v>
      </c>
      <c r="I881" s="83">
        <v>687921</v>
      </c>
    </row>
    <row r="882" spans="1:9" x14ac:dyDescent="0.2">
      <c r="A882" s="179">
        <v>4451</v>
      </c>
      <c r="B882" s="140" t="s">
        <v>507</v>
      </c>
      <c r="C882" s="69">
        <v>3113</v>
      </c>
      <c r="D882" s="81">
        <v>2088665</v>
      </c>
      <c r="E882" s="82">
        <v>1854</v>
      </c>
      <c r="F882" s="82">
        <v>706596</v>
      </c>
      <c r="G882" s="82">
        <v>20887</v>
      </c>
      <c r="H882" s="82">
        <v>30857</v>
      </c>
      <c r="I882" s="83">
        <v>2848859</v>
      </c>
    </row>
    <row r="883" spans="1:9" x14ac:dyDescent="0.2">
      <c r="A883" s="179">
        <v>4451</v>
      </c>
      <c r="B883" s="140" t="s">
        <v>507</v>
      </c>
      <c r="C883" s="69">
        <v>3141</v>
      </c>
      <c r="D883" s="81">
        <v>225871</v>
      </c>
      <c r="E883" s="82">
        <v>0</v>
      </c>
      <c r="F883" s="82">
        <v>76344</v>
      </c>
      <c r="G883" s="82">
        <v>2259</v>
      </c>
      <c r="H883" s="82">
        <v>2043</v>
      </c>
      <c r="I883" s="83">
        <v>306517</v>
      </c>
    </row>
    <row r="884" spans="1:9" x14ac:dyDescent="0.2">
      <c r="A884" s="179">
        <v>4451</v>
      </c>
      <c r="B884" s="140" t="s">
        <v>507</v>
      </c>
      <c r="C884" s="69">
        <v>3143</v>
      </c>
      <c r="D884" s="81">
        <v>148524</v>
      </c>
      <c r="E884" s="82">
        <v>0</v>
      </c>
      <c r="F884" s="82">
        <v>50201</v>
      </c>
      <c r="G884" s="82">
        <v>1486</v>
      </c>
      <c r="H884" s="82">
        <v>203</v>
      </c>
      <c r="I884" s="83">
        <v>200414</v>
      </c>
    </row>
    <row r="885" spans="1:9" x14ac:dyDescent="0.2">
      <c r="A885" s="180">
        <v>4451</v>
      </c>
      <c r="B885" s="141" t="s">
        <v>508</v>
      </c>
      <c r="C885" s="68"/>
      <c r="D885" s="84">
        <v>2977902</v>
      </c>
      <c r="E885" s="85">
        <v>-4441</v>
      </c>
      <c r="F885" s="85">
        <v>1005030</v>
      </c>
      <c r="G885" s="85">
        <v>29781</v>
      </c>
      <c r="H885" s="85">
        <v>35439</v>
      </c>
      <c r="I885" s="86">
        <v>4043711</v>
      </c>
    </row>
    <row r="886" spans="1:9" x14ac:dyDescent="0.2">
      <c r="A886" s="179">
        <v>4450</v>
      </c>
      <c r="B886" s="140" t="s">
        <v>509</v>
      </c>
      <c r="C886" s="69">
        <v>3111</v>
      </c>
      <c r="D886" s="81">
        <v>100680</v>
      </c>
      <c r="E886" s="82">
        <v>-2500</v>
      </c>
      <c r="F886" s="82">
        <v>33185</v>
      </c>
      <c r="G886" s="82">
        <v>1008</v>
      </c>
      <c r="H886" s="82">
        <v>445</v>
      </c>
      <c r="I886" s="83">
        <v>132818</v>
      </c>
    </row>
    <row r="887" spans="1:9" x14ac:dyDescent="0.2">
      <c r="A887" s="179">
        <v>4450</v>
      </c>
      <c r="B887" s="140" t="s">
        <v>509</v>
      </c>
      <c r="C887" s="69">
        <v>3117</v>
      </c>
      <c r="D887" s="81">
        <v>206160</v>
      </c>
      <c r="E887" s="82">
        <v>417</v>
      </c>
      <c r="F887" s="82">
        <v>69823</v>
      </c>
      <c r="G887" s="82">
        <v>2062</v>
      </c>
      <c r="H887" s="82">
        <v>4682</v>
      </c>
      <c r="I887" s="83">
        <v>283144</v>
      </c>
    </row>
    <row r="888" spans="1:9" x14ac:dyDescent="0.2">
      <c r="A888" s="179">
        <v>4450</v>
      </c>
      <c r="B888" s="140" t="s">
        <v>509</v>
      </c>
      <c r="C888" s="69">
        <v>3141</v>
      </c>
      <c r="D888" s="81">
        <v>18400</v>
      </c>
      <c r="E888" s="82">
        <v>1334</v>
      </c>
      <c r="F888" s="82">
        <v>6670</v>
      </c>
      <c r="G888" s="82">
        <v>184</v>
      </c>
      <c r="H888" s="82">
        <v>150</v>
      </c>
      <c r="I888" s="83">
        <v>26738</v>
      </c>
    </row>
    <row r="889" spans="1:9" x14ac:dyDescent="0.2">
      <c r="A889" s="179">
        <v>4450</v>
      </c>
      <c r="B889" s="140" t="s">
        <v>509</v>
      </c>
      <c r="C889" s="69">
        <v>3143</v>
      </c>
      <c r="D889" s="81">
        <v>27847</v>
      </c>
      <c r="E889" s="82">
        <v>0</v>
      </c>
      <c r="F889" s="82">
        <v>9412</v>
      </c>
      <c r="G889" s="82">
        <v>279</v>
      </c>
      <c r="H889" s="82">
        <v>47</v>
      </c>
      <c r="I889" s="83">
        <v>37585</v>
      </c>
    </row>
    <row r="890" spans="1:9" x14ac:dyDescent="0.2">
      <c r="A890" s="180">
        <v>4450</v>
      </c>
      <c r="B890" s="141" t="s">
        <v>510</v>
      </c>
      <c r="C890" s="68"/>
      <c r="D890" s="84">
        <v>353087</v>
      </c>
      <c r="E890" s="85">
        <v>-749</v>
      </c>
      <c r="F890" s="85">
        <v>119090</v>
      </c>
      <c r="G890" s="85">
        <v>3533</v>
      </c>
      <c r="H890" s="85">
        <v>5324</v>
      </c>
      <c r="I890" s="86">
        <v>480285</v>
      </c>
    </row>
    <row r="891" spans="1:9" x14ac:dyDescent="0.2">
      <c r="A891" s="179">
        <v>4430</v>
      </c>
      <c r="B891" s="140" t="s">
        <v>511</v>
      </c>
      <c r="C891" s="69">
        <v>3111</v>
      </c>
      <c r="D891" s="81">
        <v>100897</v>
      </c>
      <c r="E891" s="82">
        <v>0</v>
      </c>
      <c r="F891" s="82">
        <v>34103</v>
      </c>
      <c r="G891" s="82">
        <v>1010</v>
      </c>
      <c r="H891" s="82">
        <v>534</v>
      </c>
      <c r="I891" s="83">
        <v>136544</v>
      </c>
    </row>
    <row r="892" spans="1:9" x14ac:dyDescent="0.2">
      <c r="A892" s="179">
        <v>4430</v>
      </c>
      <c r="B892" s="140" t="s">
        <v>511</v>
      </c>
      <c r="C892" s="69">
        <v>3117</v>
      </c>
      <c r="D892" s="81">
        <v>180880</v>
      </c>
      <c r="E892" s="82">
        <v>0</v>
      </c>
      <c r="F892" s="82">
        <v>61139</v>
      </c>
      <c r="G892" s="82">
        <v>1810</v>
      </c>
      <c r="H892" s="82">
        <v>2536</v>
      </c>
      <c r="I892" s="83">
        <v>246365</v>
      </c>
    </row>
    <row r="893" spans="1:9" x14ac:dyDescent="0.2">
      <c r="A893" s="179">
        <v>4430</v>
      </c>
      <c r="B893" s="140" t="s">
        <v>511</v>
      </c>
      <c r="C893" s="69">
        <v>3141</v>
      </c>
      <c r="D893" s="81">
        <v>38420</v>
      </c>
      <c r="E893" s="82">
        <v>0</v>
      </c>
      <c r="F893" s="82">
        <v>12986</v>
      </c>
      <c r="G893" s="82">
        <v>384</v>
      </c>
      <c r="H893" s="82">
        <v>182</v>
      </c>
      <c r="I893" s="83">
        <v>51972</v>
      </c>
    </row>
    <row r="894" spans="1:9" x14ac:dyDescent="0.2">
      <c r="A894" s="179">
        <v>4430</v>
      </c>
      <c r="B894" s="142" t="s">
        <v>511</v>
      </c>
      <c r="C894" s="69">
        <v>3143</v>
      </c>
      <c r="D894" s="81">
        <v>39969</v>
      </c>
      <c r="E894" s="82">
        <v>0</v>
      </c>
      <c r="F894" s="82">
        <v>13509</v>
      </c>
      <c r="G894" s="82">
        <v>400</v>
      </c>
      <c r="H894" s="82">
        <v>50</v>
      </c>
      <c r="I894" s="83">
        <v>53928</v>
      </c>
    </row>
    <row r="895" spans="1:9" x14ac:dyDescent="0.2">
      <c r="A895" s="180">
        <v>4430</v>
      </c>
      <c r="B895" s="141" t="s">
        <v>512</v>
      </c>
      <c r="C895" s="68"/>
      <c r="D895" s="84">
        <v>360166</v>
      </c>
      <c r="E895" s="85">
        <v>0</v>
      </c>
      <c r="F895" s="85">
        <v>121737</v>
      </c>
      <c r="G895" s="85">
        <v>3604</v>
      </c>
      <c r="H895" s="85">
        <v>3302</v>
      </c>
      <c r="I895" s="86">
        <v>488809</v>
      </c>
    </row>
    <row r="896" spans="1:9" x14ac:dyDescent="0.2">
      <c r="A896" s="179">
        <v>4433</v>
      </c>
      <c r="B896" s="140" t="s">
        <v>513</v>
      </c>
      <c r="C896" s="69">
        <v>3111</v>
      </c>
      <c r="D896" s="81">
        <v>98628</v>
      </c>
      <c r="E896" s="82">
        <v>0</v>
      </c>
      <c r="F896" s="82">
        <v>33337</v>
      </c>
      <c r="G896" s="82">
        <v>987</v>
      </c>
      <c r="H896" s="82">
        <v>312</v>
      </c>
      <c r="I896" s="83">
        <v>133264</v>
      </c>
    </row>
    <row r="897" spans="1:9" x14ac:dyDescent="0.2">
      <c r="A897" s="179">
        <v>4433</v>
      </c>
      <c r="B897" s="140" t="s">
        <v>513</v>
      </c>
      <c r="C897" s="69">
        <v>3117</v>
      </c>
      <c r="D897" s="81">
        <v>129501</v>
      </c>
      <c r="E897" s="82">
        <v>0</v>
      </c>
      <c r="F897" s="82">
        <v>43771</v>
      </c>
      <c r="G897" s="82">
        <v>1295</v>
      </c>
      <c r="H897" s="82">
        <v>2819</v>
      </c>
      <c r="I897" s="83">
        <v>177386</v>
      </c>
    </row>
    <row r="898" spans="1:9" x14ac:dyDescent="0.2">
      <c r="A898" s="179">
        <v>4433</v>
      </c>
      <c r="B898" s="140" t="s">
        <v>513</v>
      </c>
      <c r="C898" s="69">
        <v>3141</v>
      </c>
      <c r="D898" s="81">
        <v>29226</v>
      </c>
      <c r="E898" s="82">
        <v>0</v>
      </c>
      <c r="F898" s="82">
        <v>9878</v>
      </c>
      <c r="G898" s="82">
        <v>292</v>
      </c>
      <c r="H898" s="82">
        <v>117</v>
      </c>
      <c r="I898" s="83">
        <v>39513</v>
      </c>
    </row>
    <row r="899" spans="1:9" x14ac:dyDescent="0.2">
      <c r="A899" s="179">
        <v>4433</v>
      </c>
      <c r="B899" s="142" t="s">
        <v>513</v>
      </c>
      <c r="C899" s="69">
        <v>3143</v>
      </c>
      <c r="D899" s="81">
        <v>39257</v>
      </c>
      <c r="E899" s="82">
        <v>0</v>
      </c>
      <c r="F899" s="82">
        <v>13270</v>
      </c>
      <c r="G899" s="82">
        <v>393</v>
      </c>
      <c r="H899" s="82">
        <v>29</v>
      </c>
      <c r="I899" s="83">
        <v>52949</v>
      </c>
    </row>
    <row r="900" spans="1:9" x14ac:dyDescent="0.2">
      <c r="A900" s="180">
        <v>4433</v>
      </c>
      <c r="B900" s="141" t="s">
        <v>514</v>
      </c>
      <c r="C900" s="68"/>
      <c r="D900" s="84">
        <v>296612</v>
      </c>
      <c r="E900" s="85">
        <v>0</v>
      </c>
      <c r="F900" s="85">
        <v>100256</v>
      </c>
      <c r="G900" s="85">
        <v>2967</v>
      </c>
      <c r="H900" s="85">
        <v>3277</v>
      </c>
      <c r="I900" s="86">
        <v>403112</v>
      </c>
    </row>
    <row r="901" spans="1:9" x14ac:dyDescent="0.2">
      <c r="A901" s="179">
        <v>4487</v>
      </c>
      <c r="B901" s="140" t="s">
        <v>515</v>
      </c>
      <c r="C901" s="69">
        <v>3111</v>
      </c>
      <c r="D901" s="81">
        <v>105134</v>
      </c>
      <c r="E901" s="82">
        <v>0</v>
      </c>
      <c r="F901" s="82">
        <v>35536</v>
      </c>
      <c r="G901" s="82">
        <v>1052</v>
      </c>
      <c r="H901" s="82">
        <v>512</v>
      </c>
      <c r="I901" s="83">
        <v>142234</v>
      </c>
    </row>
    <row r="902" spans="1:9" x14ac:dyDescent="0.2">
      <c r="A902" s="179">
        <v>4487</v>
      </c>
      <c r="B902" s="140" t="s">
        <v>515</v>
      </c>
      <c r="C902" s="69">
        <v>3117</v>
      </c>
      <c r="D902" s="81">
        <v>163591</v>
      </c>
      <c r="E902" s="82">
        <v>41667</v>
      </c>
      <c r="F902" s="82">
        <v>69377</v>
      </c>
      <c r="G902" s="82">
        <v>1636</v>
      </c>
      <c r="H902" s="82">
        <v>7441</v>
      </c>
      <c r="I902" s="83">
        <v>283712</v>
      </c>
    </row>
    <row r="903" spans="1:9" x14ac:dyDescent="0.2">
      <c r="A903" s="179">
        <v>4487</v>
      </c>
      <c r="B903" s="140" t="s">
        <v>515</v>
      </c>
      <c r="C903" s="69">
        <v>3141</v>
      </c>
      <c r="D903" s="81">
        <v>52494</v>
      </c>
      <c r="E903" s="82">
        <v>0</v>
      </c>
      <c r="F903" s="82">
        <v>17743</v>
      </c>
      <c r="G903" s="82">
        <v>525</v>
      </c>
      <c r="H903" s="82">
        <v>265</v>
      </c>
      <c r="I903" s="83">
        <v>71027</v>
      </c>
    </row>
    <row r="904" spans="1:9" x14ac:dyDescent="0.2">
      <c r="A904" s="179">
        <v>4487</v>
      </c>
      <c r="B904" s="140" t="s">
        <v>515</v>
      </c>
      <c r="C904" s="69">
        <v>3143</v>
      </c>
      <c r="D904" s="81">
        <v>73188</v>
      </c>
      <c r="E904" s="82">
        <v>0</v>
      </c>
      <c r="F904" s="82">
        <v>24738</v>
      </c>
      <c r="G904" s="82">
        <v>732</v>
      </c>
      <c r="H904" s="82">
        <v>97</v>
      </c>
      <c r="I904" s="83">
        <v>98755</v>
      </c>
    </row>
    <row r="905" spans="1:9" x14ac:dyDescent="0.2">
      <c r="A905" s="180">
        <v>4487</v>
      </c>
      <c r="B905" s="141" t="s">
        <v>516</v>
      </c>
      <c r="C905" s="68"/>
      <c r="D905" s="84">
        <v>394407</v>
      </c>
      <c r="E905" s="85">
        <v>41667</v>
      </c>
      <c r="F905" s="85">
        <v>147394</v>
      </c>
      <c r="G905" s="85">
        <v>3945</v>
      </c>
      <c r="H905" s="85">
        <v>8315</v>
      </c>
      <c r="I905" s="86">
        <v>595728</v>
      </c>
    </row>
    <row r="906" spans="1:9" x14ac:dyDescent="0.2">
      <c r="A906" s="179">
        <v>4488</v>
      </c>
      <c r="B906" s="140" t="s">
        <v>517</v>
      </c>
      <c r="C906" s="69">
        <v>3111</v>
      </c>
      <c r="D906" s="81">
        <v>100214</v>
      </c>
      <c r="E906" s="82">
        <v>0</v>
      </c>
      <c r="F906" s="82">
        <v>33873</v>
      </c>
      <c r="G906" s="82">
        <v>1002</v>
      </c>
      <c r="H906" s="82">
        <v>490</v>
      </c>
      <c r="I906" s="83">
        <v>135579</v>
      </c>
    </row>
    <row r="907" spans="1:9" x14ac:dyDescent="0.2">
      <c r="A907" s="179">
        <v>4488</v>
      </c>
      <c r="B907" s="140" t="s">
        <v>517</v>
      </c>
      <c r="C907" s="69">
        <v>3117</v>
      </c>
      <c r="D907" s="81">
        <v>325870</v>
      </c>
      <c r="E907" s="82">
        <v>0</v>
      </c>
      <c r="F907" s="82">
        <v>110144</v>
      </c>
      <c r="G907" s="82">
        <v>3259</v>
      </c>
      <c r="H907" s="82">
        <v>13952</v>
      </c>
      <c r="I907" s="83">
        <v>453225</v>
      </c>
    </row>
    <row r="908" spans="1:9" x14ac:dyDescent="0.2">
      <c r="A908" s="179">
        <v>4488</v>
      </c>
      <c r="B908" s="140" t="s">
        <v>517</v>
      </c>
      <c r="C908" s="69">
        <v>3141</v>
      </c>
      <c r="D908" s="81">
        <v>18450</v>
      </c>
      <c r="E908" s="82">
        <v>0</v>
      </c>
      <c r="F908" s="82">
        <v>6236</v>
      </c>
      <c r="G908" s="82">
        <v>185</v>
      </c>
      <c r="H908" s="82">
        <v>148</v>
      </c>
      <c r="I908" s="83">
        <v>25019</v>
      </c>
    </row>
    <row r="909" spans="1:9" x14ac:dyDescent="0.2">
      <c r="A909" s="179">
        <v>4488</v>
      </c>
      <c r="B909" s="140" t="s">
        <v>517</v>
      </c>
      <c r="C909" s="69">
        <v>3143</v>
      </c>
      <c r="D909" s="81">
        <v>42252</v>
      </c>
      <c r="E909" s="82">
        <v>0</v>
      </c>
      <c r="F909" s="82">
        <v>14281</v>
      </c>
      <c r="G909" s="82">
        <v>423</v>
      </c>
      <c r="H909" s="82">
        <v>56</v>
      </c>
      <c r="I909" s="83">
        <v>57012</v>
      </c>
    </row>
    <row r="910" spans="1:9" x14ac:dyDescent="0.2">
      <c r="A910" s="180">
        <v>4488</v>
      </c>
      <c r="B910" s="141" t="s">
        <v>518</v>
      </c>
      <c r="C910" s="68"/>
      <c r="D910" s="84">
        <v>486786</v>
      </c>
      <c r="E910" s="85">
        <v>0</v>
      </c>
      <c r="F910" s="85">
        <v>164534</v>
      </c>
      <c r="G910" s="85">
        <v>4869</v>
      </c>
      <c r="H910" s="85">
        <v>14646</v>
      </c>
      <c r="I910" s="86">
        <v>670835</v>
      </c>
    </row>
    <row r="911" spans="1:9" x14ac:dyDescent="0.2">
      <c r="A911" s="179">
        <v>4434</v>
      </c>
      <c r="B911" s="140" t="s">
        <v>519</v>
      </c>
      <c r="C911" s="69">
        <v>3111</v>
      </c>
      <c r="D911" s="81">
        <v>294260</v>
      </c>
      <c r="E911" s="82">
        <v>-7084</v>
      </c>
      <c r="F911" s="82">
        <v>97066</v>
      </c>
      <c r="G911" s="82">
        <v>2943</v>
      </c>
      <c r="H911" s="82">
        <v>1179</v>
      </c>
      <c r="I911" s="83">
        <v>388364</v>
      </c>
    </row>
    <row r="912" spans="1:9" x14ac:dyDescent="0.2">
      <c r="A912" s="179">
        <v>4434</v>
      </c>
      <c r="B912" s="140" t="s">
        <v>519</v>
      </c>
      <c r="C912" s="69">
        <v>3113</v>
      </c>
      <c r="D912" s="81">
        <v>1052952</v>
      </c>
      <c r="E912" s="82">
        <v>-8167</v>
      </c>
      <c r="F912" s="82">
        <v>350446</v>
      </c>
      <c r="G912" s="82">
        <v>10529</v>
      </c>
      <c r="H912" s="82">
        <v>14481</v>
      </c>
      <c r="I912" s="83">
        <v>1420241</v>
      </c>
    </row>
    <row r="913" spans="1:9" x14ac:dyDescent="0.2">
      <c r="A913" s="179">
        <v>4434</v>
      </c>
      <c r="B913" s="140" t="s">
        <v>519</v>
      </c>
      <c r="C913" s="69">
        <v>3141</v>
      </c>
      <c r="D913" s="81">
        <v>128416</v>
      </c>
      <c r="E913" s="82">
        <v>-5417</v>
      </c>
      <c r="F913" s="82">
        <v>41574</v>
      </c>
      <c r="G913" s="82">
        <v>1284</v>
      </c>
      <c r="H913" s="82">
        <v>824</v>
      </c>
      <c r="I913" s="83">
        <v>166681</v>
      </c>
    </row>
    <row r="914" spans="1:9" x14ac:dyDescent="0.2">
      <c r="A914" s="179">
        <v>4434</v>
      </c>
      <c r="B914" s="140" t="s">
        <v>519</v>
      </c>
      <c r="C914" s="69">
        <v>3143</v>
      </c>
      <c r="D914" s="81">
        <v>96673</v>
      </c>
      <c r="E914" s="82">
        <v>-8417</v>
      </c>
      <c r="F914" s="82">
        <v>29831</v>
      </c>
      <c r="G914" s="82">
        <v>967</v>
      </c>
      <c r="H914" s="82">
        <v>95</v>
      </c>
      <c r="I914" s="83">
        <v>119149</v>
      </c>
    </row>
    <row r="915" spans="1:9" x14ac:dyDescent="0.2">
      <c r="A915" s="180">
        <v>4434</v>
      </c>
      <c r="B915" s="141" t="s">
        <v>520</v>
      </c>
      <c r="C915" s="68"/>
      <c r="D915" s="84">
        <v>1572301</v>
      </c>
      <c r="E915" s="85">
        <v>-29085</v>
      </c>
      <c r="F915" s="85">
        <v>518917</v>
      </c>
      <c r="G915" s="85">
        <v>15723</v>
      </c>
      <c r="H915" s="85">
        <v>16579</v>
      </c>
      <c r="I915" s="86">
        <v>2094435</v>
      </c>
    </row>
    <row r="916" spans="1:9" x14ac:dyDescent="0.2">
      <c r="A916" s="179">
        <v>4441</v>
      </c>
      <c r="B916" s="140" t="s">
        <v>521</v>
      </c>
      <c r="C916" s="69">
        <v>3111</v>
      </c>
      <c r="D916" s="81">
        <v>277231</v>
      </c>
      <c r="E916" s="82">
        <v>0</v>
      </c>
      <c r="F916" s="82">
        <v>93703</v>
      </c>
      <c r="G916" s="82">
        <v>2772</v>
      </c>
      <c r="H916" s="82">
        <v>1179</v>
      </c>
      <c r="I916" s="83">
        <v>374885</v>
      </c>
    </row>
    <row r="917" spans="1:9" x14ac:dyDescent="0.2">
      <c r="A917" s="179">
        <v>4441</v>
      </c>
      <c r="B917" s="140" t="s">
        <v>521</v>
      </c>
      <c r="C917" s="69">
        <v>3117</v>
      </c>
      <c r="D917" s="81">
        <v>284175</v>
      </c>
      <c r="E917" s="82">
        <v>23798</v>
      </c>
      <c r="F917" s="82">
        <v>104095</v>
      </c>
      <c r="G917" s="82">
        <v>2841</v>
      </c>
      <c r="H917" s="82">
        <v>5172</v>
      </c>
      <c r="I917" s="83">
        <v>420081</v>
      </c>
    </row>
    <row r="918" spans="1:9" x14ac:dyDescent="0.2">
      <c r="A918" s="179">
        <v>4441</v>
      </c>
      <c r="B918" s="140" t="s">
        <v>521</v>
      </c>
      <c r="C918" s="69">
        <v>3141</v>
      </c>
      <c r="D918" s="81">
        <v>81726</v>
      </c>
      <c r="E918" s="82">
        <v>0</v>
      </c>
      <c r="F918" s="82">
        <v>27624</v>
      </c>
      <c r="G918" s="82">
        <v>818</v>
      </c>
      <c r="H918" s="82">
        <v>416</v>
      </c>
      <c r="I918" s="83">
        <v>110584</v>
      </c>
    </row>
    <row r="919" spans="1:9" x14ac:dyDescent="0.2">
      <c r="A919" s="179">
        <v>4441</v>
      </c>
      <c r="B919" s="140" t="s">
        <v>521</v>
      </c>
      <c r="C919" s="69">
        <v>3143</v>
      </c>
      <c r="D919" s="81">
        <v>79289</v>
      </c>
      <c r="E919" s="82">
        <v>0</v>
      </c>
      <c r="F919" s="82">
        <v>26800</v>
      </c>
      <c r="G919" s="82">
        <v>793</v>
      </c>
      <c r="H919" s="82">
        <v>97</v>
      </c>
      <c r="I919" s="83">
        <v>106979</v>
      </c>
    </row>
    <row r="920" spans="1:9" x14ac:dyDescent="0.2">
      <c r="A920" s="180">
        <v>4441</v>
      </c>
      <c r="B920" s="141" t="s">
        <v>522</v>
      </c>
      <c r="C920" s="68"/>
      <c r="D920" s="84">
        <v>722421</v>
      </c>
      <c r="E920" s="85">
        <v>23798</v>
      </c>
      <c r="F920" s="85">
        <v>252222</v>
      </c>
      <c r="G920" s="85">
        <v>7224</v>
      </c>
      <c r="H920" s="85">
        <v>6864</v>
      </c>
      <c r="I920" s="86">
        <v>1012529</v>
      </c>
    </row>
    <row r="921" spans="1:9" x14ac:dyDescent="0.2">
      <c r="A921" s="179">
        <v>4428</v>
      </c>
      <c r="B921" s="140" t="s">
        <v>523</v>
      </c>
      <c r="C921" s="69">
        <v>3111</v>
      </c>
      <c r="D921" s="81">
        <v>80350</v>
      </c>
      <c r="E921" s="82">
        <v>950</v>
      </c>
      <c r="F921" s="82">
        <v>27479</v>
      </c>
      <c r="G921" s="82">
        <v>804</v>
      </c>
      <c r="H921" s="82">
        <v>806</v>
      </c>
      <c r="I921" s="83">
        <v>110389</v>
      </c>
    </row>
    <row r="922" spans="1:9" x14ac:dyDescent="0.2">
      <c r="A922" s="179">
        <v>4428</v>
      </c>
      <c r="B922" s="140" t="s">
        <v>523</v>
      </c>
      <c r="C922" s="69">
        <v>3141</v>
      </c>
      <c r="D922" s="81">
        <v>39609</v>
      </c>
      <c r="E922" s="82">
        <v>0</v>
      </c>
      <c r="F922" s="82">
        <v>13388</v>
      </c>
      <c r="G922" s="82">
        <v>396</v>
      </c>
      <c r="H922" s="82">
        <v>226</v>
      </c>
      <c r="I922" s="83">
        <v>53619</v>
      </c>
    </row>
    <row r="923" spans="1:9" x14ac:dyDescent="0.2">
      <c r="A923" s="180">
        <v>4428</v>
      </c>
      <c r="B923" s="141" t="s">
        <v>524</v>
      </c>
      <c r="C923" s="68"/>
      <c r="D923" s="84">
        <v>119959</v>
      </c>
      <c r="E923" s="85">
        <v>950</v>
      </c>
      <c r="F923" s="85">
        <v>40867</v>
      </c>
      <c r="G923" s="85">
        <v>1200</v>
      </c>
      <c r="H923" s="85">
        <v>1032</v>
      </c>
      <c r="I923" s="86">
        <v>164008</v>
      </c>
    </row>
    <row r="924" spans="1:9" x14ac:dyDescent="0.2">
      <c r="A924" s="179">
        <v>4463</v>
      </c>
      <c r="B924" s="140" t="s">
        <v>525</v>
      </c>
      <c r="C924" s="69">
        <v>3117</v>
      </c>
      <c r="D924" s="81">
        <v>184834</v>
      </c>
      <c r="E924" s="82">
        <v>0</v>
      </c>
      <c r="F924" s="82">
        <v>62474</v>
      </c>
      <c r="G924" s="82">
        <v>1849</v>
      </c>
      <c r="H924" s="82">
        <v>4988</v>
      </c>
      <c r="I924" s="83">
        <v>254145</v>
      </c>
    </row>
    <row r="925" spans="1:9" x14ac:dyDescent="0.2">
      <c r="A925" s="179">
        <v>4463</v>
      </c>
      <c r="B925" s="140" t="s">
        <v>525</v>
      </c>
      <c r="C925" s="69">
        <v>3143</v>
      </c>
      <c r="D925" s="81">
        <v>39190</v>
      </c>
      <c r="E925" s="82">
        <v>0</v>
      </c>
      <c r="F925" s="82">
        <v>13246</v>
      </c>
      <c r="G925" s="82">
        <v>392</v>
      </c>
      <c r="H925" s="82">
        <v>56</v>
      </c>
      <c r="I925" s="83">
        <v>52884</v>
      </c>
    </row>
    <row r="926" spans="1:9" ht="13.5" thickBot="1" x14ac:dyDescent="0.25">
      <c r="A926" s="213">
        <v>4463</v>
      </c>
      <c r="B926" s="206" t="s">
        <v>526</v>
      </c>
      <c r="C926" s="70"/>
      <c r="D926" s="87">
        <v>224024</v>
      </c>
      <c r="E926" s="88">
        <v>0</v>
      </c>
      <c r="F926" s="88">
        <v>75720</v>
      </c>
      <c r="G926" s="88">
        <v>2241</v>
      </c>
      <c r="H926" s="88">
        <v>5044</v>
      </c>
      <c r="I926" s="89">
        <v>307029</v>
      </c>
    </row>
    <row r="927" spans="1:9" ht="13.5" thickBot="1" x14ac:dyDescent="0.25">
      <c r="A927" s="209"/>
      <c r="B927" s="197" t="s">
        <v>527</v>
      </c>
      <c r="C927" s="215"/>
      <c r="D927" s="121">
        <v>21677393</v>
      </c>
      <c r="E927" s="216">
        <v>117362</v>
      </c>
      <c r="F927" s="216">
        <v>7344844</v>
      </c>
      <c r="G927" s="216">
        <v>216790</v>
      </c>
      <c r="H927" s="216">
        <v>266386</v>
      </c>
      <c r="I927" s="122">
        <v>29622775</v>
      </c>
    </row>
    <row r="928" spans="1:9" x14ac:dyDescent="0.2">
      <c r="A928" s="207">
        <v>5489</v>
      </c>
      <c r="B928" s="214" t="s">
        <v>528</v>
      </c>
      <c r="C928" s="67">
        <v>3111</v>
      </c>
      <c r="D928" s="90">
        <v>215261</v>
      </c>
      <c r="E928" s="91">
        <v>667</v>
      </c>
      <c r="F928" s="91">
        <v>72983</v>
      </c>
      <c r="G928" s="91">
        <v>2152</v>
      </c>
      <c r="H928" s="91">
        <v>1185</v>
      </c>
      <c r="I928" s="92">
        <v>292248</v>
      </c>
    </row>
    <row r="929" spans="1:9" x14ac:dyDescent="0.2">
      <c r="A929" s="171">
        <v>5489</v>
      </c>
      <c r="B929" s="140" t="s">
        <v>528</v>
      </c>
      <c r="C929" s="69">
        <v>3141</v>
      </c>
      <c r="D929" s="81">
        <v>36730</v>
      </c>
      <c r="E929" s="82">
        <v>0</v>
      </c>
      <c r="F929" s="82">
        <v>12415</v>
      </c>
      <c r="G929" s="82">
        <v>368</v>
      </c>
      <c r="H929" s="82">
        <v>182</v>
      </c>
      <c r="I929" s="83">
        <v>49695</v>
      </c>
    </row>
    <row r="930" spans="1:9" x14ac:dyDescent="0.2">
      <c r="A930" s="182">
        <v>5489</v>
      </c>
      <c r="B930" s="141" t="s">
        <v>529</v>
      </c>
      <c r="C930" s="71"/>
      <c r="D930" s="93">
        <v>251991</v>
      </c>
      <c r="E930" s="94">
        <v>667</v>
      </c>
      <c r="F930" s="94">
        <v>85398</v>
      </c>
      <c r="G930" s="94">
        <v>2520</v>
      </c>
      <c r="H930" s="94">
        <v>1367</v>
      </c>
      <c r="I930" s="95">
        <v>341943</v>
      </c>
    </row>
    <row r="931" spans="1:9" x14ac:dyDescent="0.2">
      <c r="A931" s="171">
        <v>5451</v>
      </c>
      <c r="B931" s="140" t="s">
        <v>530</v>
      </c>
      <c r="C931" s="69">
        <v>3111</v>
      </c>
      <c r="D931" s="81">
        <v>688869</v>
      </c>
      <c r="E931" s="82">
        <v>5700</v>
      </c>
      <c r="F931" s="82">
        <v>234765</v>
      </c>
      <c r="G931" s="82">
        <v>6889</v>
      </c>
      <c r="H931" s="82">
        <v>3106</v>
      </c>
      <c r="I931" s="83">
        <v>939329</v>
      </c>
    </row>
    <row r="932" spans="1:9" x14ac:dyDescent="0.2">
      <c r="A932" s="171">
        <v>5451</v>
      </c>
      <c r="B932" s="140" t="s">
        <v>530</v>
      </c>
      <c r="C932" s="69">
        <v>3141</v>
      </c>
      <c r="D932" s="81">
        <v>79485</v>
      </c>
      <c r="E932" s="82">
        <v>0</v>
      </c>
      <c r="F932" s="82">
        <v>26866</v>
      </c>
      <c r="G932" s="82">
        <v>795</v>
      </c>
      <c r="H932" s="82">
        <v>547</v>
      </c>
      <c r="I932" s="83">
        <v>107693</v>
      </c>
    </row>
    <row r="933" spans="1:9" x14ac:dyDescent="0.2">
      <c r="A933" s="182">
        <v>5451</v>
      </c>
      <c r="B933" s="141" t="s">
        <v>531</v>
      </c>
      <c r="C933" s="71"/>
      <c r="D933" s="93">
        <v>768354</v>
      </c>
      <c r="E933" s="94">
        <v>5700</v>
      </c>
      <c r="F933" s="94">
        <v>261631</v>
      </c>
      <c r="G933" s="94">
        <v>7684</v>
      </c>
      <c r="H933" s="94">
        <v>3653</v>
      </c>
      <c r="I933" s="95">
        <v>1047022</v>
      </c>
    </row>
    <row r="934" spans="1:9" x14ac:dyDescent="0.2">
      <c r="A934" s="171">
        <v>5450</v>
      </c>
      <c r="B934" s="143" t="s">
        <v>532</v>
      </c>
      <c r="C934" s="69">
        <v>3111</v>
      </c>
      <c r="D934" s="81">
        <v>433468</v>
      </c>
      <c r="E934" s="82">
        <v>-1500</v>
      </c>
      <c r="F934" s="82">
        <v>146005</v>
      </c>
      <c r="G934" s="82">
        <v>4335</v>
      </c>
      <c r="H934" s="82">
        <v>2722</v>
      </c>
      <c r="I934" s="83">
        <v>585030</v>
      </c>
    </row>
    <row r="935" spans="1:9" x14ac:dyDescent="0.2">
      <c r="A935" s="171">
        <v>5450</v>
      </c>
      <c r="B935" s="143" t="s">
        <v>532</v>
      </c>
      <c r="C935" s="69">
        <v>3141</v>
      </c>
      <c r="D935" s="81">
        <v>63398</v>
      </c>
      <c r="E935" s="82">
        <v>-1084</v>
      </c>
      <c r="F935" s="82">
        <v>21062</v>
      </c>
      <c r="G935" s="82">
        <v>634</v>
      </c>
      <c r="H935" s="82">
        <v>360</v>
      </c>
      <c r="I935" s="83">
        <v>84370</v>
      </c>
    </row>
    <row r="936" spans="1:9" x14ac:dyDescent="0.2">
      <c r="A936" s="182">
        <v>5450</v>
      </c>
      <c r="B936" s="144" t="s">
        <v>533</v>
      </c>
      <c r="C936" s="71"/>
      <c r="D936" s="93">
        <v>496866</v>
      </c>
      <c r="E936" s="94">
        <v>-2584</v>
      </c>
      <c r="F936" s="94">
        <v>167067</v>
      </c>
      <c r="G936" s="94">
        <v>4969</v>
      </c>
      <c r="H936" s="94">
        <v>3082</v>
      </c>
      <c r="I936" s="95">
        <v>669400</v>
      </c>
    </row>
    <row r="937" spans="1:9" x14ac:dyDescent="0.2">
      <c r="A937" s="171">
        <v>5447</v>
      </c>
      <c r="B937" s="140" t="s">
        <v>534</v>
      </c>
      <c r="C937" s="69">
        <v>3233</v>
      </c>
      <c r="D937" s="81">
        <v>96870</v>
      </c>
      <c r="E937" s="82">
        <v>16667</v>
      </c>
      <c r="F937" s="82">
        <v>38375</v>
      </c>
      <c r="G937" s="82">
        <v>969</v>
      </c>
      <c r="H937" s="82">
        <v>351</v>
      </c>
      <c r="I937" s="83">
        <v>153232</v>
      </c>
    </row>
    <row r="938" spans="1:9" x14ac:dyDescent="0.2">
      <c r="A938" s="182">
        <v>5447</v>
      </c>
      <c r="B938" s="141" t="s">
        <v>535</v>
      </c>
      <c r="C938" s="71"/>
      <c r="D938" s="93">
        <v>96870</v>
      </c>
      <c r="E938" s="94">
        <v>16667</v>
      </c>
      <c r="F938" s="94">
        <v>38375</v>
      </c>
      <c r="G938" s="94">
        <v>969</v>
      </c>
      <c r="H938" s="94">
        <v>351</v>
      </c>
      <c r="I938" s="95">
        <v>153232</v>
      </c>
    </row>
    <row r="939" spans="1:9" x14ac:dyDescent="0.2">
      <c r="A939" s="171">
        <v>5444</v>
      </c>
      <c r="B939" s="140" t="s">
        <v>536</v>
      </c>
      <c r="C939" s="69">
        <v>3113</v>
      </c>
      <c r="D939" s="81">
        <v>1096185</v>
      </c>
      <c r="E939" s="82">
        <v>7167</v>
      </c>
      <c r="F939" s="82">
        <v>372933</v>
      </c>
      <c r="G939" s="82">
        <v>10963</v>
      </c>
      <c r="H939" s="82">
        <v>20022</v>
      </c>
      <c r="I939" s="83">
        <v>1507270</v>
      </c>
    </row>
    <row r="940" spans="1:9" x14ac:dyDescent="0.2">
      <c r="A940" s="171">
        <v>5444</v>
      </c>
      <c r="B940" s="140" t="s">
        <v>536</v>
      </c>
      <c r="C940" s="69">
        <v>3122</v>
      </c>
      <c r="D940" s="81">
        <v>646410</v>
      </c>
      <c r="E940" s="82">
        <v>-6804</v>
      </c>
      <c r="F940" s="82">
        <v>216187</v>
      </c>
      <c r="G940" s="82">
        <v>6464</v>
      </c>
      <c r="H940" s="82">
        <v>4524</v>
      </c>
      <c r="I940" s="83">
        <v>866781</v>
      </c>
    </row>
    <row r="941" spans="1:9" x14ac:dyDescent="0.2">
      <c r="A941" s="171">
        <v>5444</v>
      </c>
      <c r="B941" s="140" t="s">
        <v>536</v>
      </c>
      <c r="C941" s="69">
        <v>3141</v>
      </c>
      <c r="D941" s="81">
        <v>23293</v>
      </c>
      <c r="E941" s="82">
        <v>9000</v>
      </c>
      <c r="F941" s="82">
        <v>10915</v>
      </c>
      <c r="G941" s="82">
        <v>233</v>
      </c>
      <c r="H941" s="82">
        <v>618</v>
      </c>
      <c r="I941" s="83">
        <v>44059</v>
      </c>
    </row>
    <row r="942" spans="1:9" x14ac:dyDescent="0.2">
      <c r="A942" s="171">
        <v>5444</v>
      </c>
      <c r="B942" s="140" t="s">
        <v>536</v>
      </c>
      <c r="C942" s="69">
        <v>3143</v>
      </c>
      <c r="D942" s="81">
        <v>110849</v>
      </c>
      <c r="E942" s="82">
        <v>1667</v>
      </c>
      <c r="F942" s="82">
        <v>38030</v>
      </c>
      <c r="G942" s="82">
        <v>1108</v>
      </c>
      <c r="H942" s="82">
        <v>162</v>
      </c>
      <c r="I942" s="83">
        <v>151816</v>
      </c>
    </row>
    <row r="943" spans="1:9" x14ac:dyDescent="0.2">
      <c r="A943" s="182">
        <v>5444</v>
      </c>
      <c r="B943" s="141" t="s">
        <v>537</v>
      </c>
      <c r="C943" s="71"/>
      <c r="D943" s="93">
        <v>1876737</v>
      </c>
      <c r="E943" s="94">
        <v>11030</v>
      </c>
      <c r="F943" s="94">
        <v>638065</v>
      </c>
      <c r="G943" s="94">
        <v>18768</v>
      </c>
      <c r="H943" s="94">
        <v>25326</v>
      </c>
      <c r="I943" s="95">
        <v>2569926</v>
      </c>
    </row>
    <row r="944" spans="1:9" x14ac:dyDescent="0.2">
      <c r="A944" s="171">
        <v>5449</v>
      </c>
      <c r="B944" s="140" t="s">
        <v>538</v>
      </c>
      <c r="C944" s="69">
        <v>3114</v>
      </c>
      <c r="D944" s="81">
        <v>1078592</v>
      </c>
      <c r="E944" s="82">
        <v>-16634</v>
      </c>
      <c r="F944" s="82">
        <v>358943</v>
      </c>
      <c r="G944" s="82">
        <v>10785</v>
      </c>
      <c r="H944" s="82">
        <v>6841</v>
      </c>
      <c r="I944" s="83">
        <v>1438527</v>
      </c>
    </row>
    <row r="945" spans="1:9" x14ac:dyDescent="0.2">
      <c r="A945" s="171">
        <v>5449</v>
      </c>
      <c r="B945" s="140" t="s">
        <v>538</v>
      </c>
      <c r="C945" s="69">
        <v>3143</v>
      </c>
      <c r="D945" s="81">
        <v>45416</v>
      </c>
      <c r="E945" s="82">
        <v>0</v>
      </c>
      <c r="F945" s="82">
        <v>15351</v>
      </c>
      <c r="G945" s="82">
        <v>455</v>
      </c>
      <c r="H945" s="82">
        <v>29</v>
      </c>
      <c r="I945" s="83">
        <v>61251</v>
      </c>
    </row>
    <row r="946" spans="1:9" x14ac:dyDescent="0.2">
      <c r="A946" s="182">
        <v>5449</v>
      </c>
      <c r="B946" s="141" t="s">
        <v>539</v>
      </c>
      <c r="C946" s="71"/>
      <c r="D946" s="93">
        <v>1124008</v>
      </c>
      <c r="E946" s="94">
        <v>-16634</v>
      </c>
      <c r="F946" s="94">
        <v>374294</v>
      </c>
      <c r="G946" s="94">
        <v>11240</v>
      </c>
      <c r="H946" s="94">
        <v>6870</v>
      </c>
      <c r="I946" s="95">
        <v>1499778</v>
      </c>
    </row>
    <row r="947" spans="1:9" x14ac:dyDescent="0.2">
      <c r="A947" s="171">
        <v>5443</v>
      </c>
      <c r="B947" s="140" t="s">
        <v>540</v>
      </c>
      <c r="C947" s="69">
        <v>3113</v>
      </c>
      <c r="D947" s="81">
        <v>1490188</v>
      </c>
      <c r="E947" s="82">
        <v>-58222</v>
      </c>
      <c r="F947" s="82">
        <v>484004</v>
      </c>
      <c r="G947" s="82">
        <v>14903</v>
      </c>
      <c r="H947" s="82">
        <v>22908</v>
      </c>
      <c r="I947" s="83">
        <v>1953781</v>
      </c>
    </row>
    <row r="948" spans="1:9" x14ac:dyDescent="0.2">
      <c r="A948" s="171">
        <v>5443</v>
      </c>
      <c r="B948" s="140" t="s">
        <v>540</v>
      </c>
      <c r="C948" s="69">
        <v>3141</v>
      </c>
      <c r="D948" s="81">
        <v>185116</v>
      </c>
      <c r="E948" s="82">
        <v>4157</v>
      </c>
      <c r="F948" s="82">
        <v>63974</v>
      </c>
      <c r="G948" s="82">
        <v>1852</v>
      </c>
      <c r="H948" s="82">
        <v>2119</v>
      </c>
      <c r="I948" s="83">
        <v>257218</v>
      </c>
    </row>
    <row r="949" spans="1:9" x14ac:dyDescent="0.2">
      <c r="A949" s="171">
        <v>5443</v>
      </c>
      <c r="B949" s="140" t="s">
        <v>540</v>
      </c>
      <c r="C949" s="69">
        <v>3143</v>
      </c>
      <c r="D949" s="81">
        <v>84140</v>
      </c>
      <c r="E949" s="82">
        <v>3950</v>
      </c>
      <c r="F949" s="82">
        <v>29774</v>
      </c>
      <c r="G949" s="82">
        <v>842</v>
      </c>
      <c r="H949" s="82">
        <v>124</v>
      </c>
      <c r="I949" s="83">
        <v>118830</v>
      </c>
    </row>
    <row r="950" spans="1:9" x14ac:dyDescent="0.2">
      <c r="A950" s="182">
        <v>5443</v>
      </c>
      <c r="B950" s="141" t="s">
        <v>541</v>
      </c>
      <c r="C950" s="71"/>
      <c r="D950" s="93">
        <v>1759444</v>
      </c>
      <c r="E950" s="94">
        <v>-50115</v>
      </c>
      <c r="F950" s="94">
        <v>577752</v>
      </c>
      <c r="G950" s="94">
        <v>17597</v>
      </c>
      <c r="H950" s="94">
        <v>25151</v>
      </c>
      <c r="I950" s="95">
        <v>2329829</v>
      </c>
    </row>
    <row r="951" spans="1:9" x14ac:dyDescent="0.2">
      <c r="A951" s="171">
        <v>5445</v>
      </c>
      <c r="B951" s="140" t="s">
        <v>542</v>
      </c>
      <c r="C951" s="69">
        <v>3113</v>
      </c>
      <c r="D951" s="81">
        <v>1908084</v>
      </c>
      <c r="E951" s="82">
        <v>417</v>
      </c>
      <c r="F951" s="82">
        <v>645074</v>
      </c>
      <c r="G951" s="82">
        <v>19081</v>
      </c>
      <c r="H951" s="82">
        <v>34345</v>
      </c>
      <c r="I951" s="83">
        <v>2607001</v>
      </c>
    </row>
    <row r="952" spans="1:9" x14ac:dyDescent="0.2">
      <c r="A952" s="171">
        <v>5445</v>
      </c>
      <c r="B952" s="140" t="s">
        <v>542</v>
      </c>
      <c r="C952" s="69">
        <v>3141</v>
      </c>
      <c r="D952" s="81">
        <v>82013</v>
      </c>
      <c r="E952" s="82">
        <v>0</v>
      </c>
      <c r="F952" s="82">
        <v>27721</v>
      </c>
      <c r="G952" s="82">
        <v>820</v>
      </c>
      <c r="H952" s="82">
        <v>746</v>
      </c>
      <c r="I952" s="83">
        <v>111300</v>
      </c>
    </row>
    <row r="953" spans="1:9" x14ac:dyDescent="0.2">
      <c r="A953" s="171">
        <v>5445</v>
      </c>
      <c r="B953" s="140" t="s">
        <v>542</v>
      </c>
      <c r="C953" s="69">
        <v>3143</v>
      </c>
      <c r="D953" s="81">
        <v>136941</v>
      </c>
      <c r="E953" s="82">
        <v>4584</v>
      </c>
      <c r="F953" s="82">
        <v>47835</v>
      </c>
      <c r="G953" s="82">
        <v>1370</v>
      </c>
      <c r="H953" s="82">
        <v>275</v>
      </c>
      <c r="I953" s="83">
        <v>191005</v>
      </c>
    </row>
    <row r="954" spans="1:9" x14ac:dyDescent="0.2">
      <c r="A954" s="182">
        <v>5445</v>
      </c>
      <c r="B954" s="141" t="s">
        <v>543</v>
      </c>
      <c r="C954" s="71"/>
      <c r="D954" s="93">
        <v>2127038</v>
      </c>
      <c r="E954" s="94">
        <v>5001</v>
      </c>
      <c r="F954" s="94">
        <v>720630</v>
      </c>
      <c r="G954" s="94">
        <v>21271</v>
      </c>
      <c r="H954" s="94">
        <v>35366</v>
      </c>
      <c r="I954" s="95">
        <v>2909306</v>
      </c>
    </row>
    <row r="955" spans="1:9" x14ac:dyDescent="0.2">
      <c r="A955" s="171">
        <v>5446</v>
      </c>
      <c r="B955" s="140" t="s">
        <v>544</v>
      </c>
      <c r="C955" s="69">
        <v>3231</v>
      </c>
      <c r="D955" s="81">
        <v>1363712</v>
      </c>
      <c r="E955" s="82">
        <v>7317</v>
      </c>
      <c r="F955" s="82">
        <v>463408</v>
      </c>
      <c r="G955" s="82">
        <v>13637</v>
      </c>
      <c r="H955" s="82">
        <v>2238</v>
      </c>
      <c r="I955" s="83">
        <v>1850312</v>
      </c>
    </row>
    <row r="956" spans="1:9" x14ac:dyDescent="0.2">
      <c r="A956" s="182">
        <v>5446</v>
      </c>
      <c r="B956" s="141" t="s">
        <v>545</v>
      </c>
      <c r="C956" s="71"/>
      <c r="D956" s="93">
        <v>1363712</v>
      </c>
      <c r="E956" s="94">
        <v>7317</v>
      </c>
      <c r="F956" s="94">
        <v>463408</v>
      </c>
      <c r="G956" s="94">
        <v>13637</v>
      </c>
      <c r="H956" s="94">
        <v>2238</v>
      </c>
      <c r="I956" s="95">
        <v>1850312</v>
      </c>
    </row>
    <row r="957" spans="1:9" x14ac:dyDescent="0.2">
      <c r="A957" s="171">
        <v>5403</v>
      </c>
      <c r="B957" s="140" t="s">
        <v>546</v>
      </c>
      <c r="C957" s="69">
        <v>3111</v>
      </c>
      <c r="D957" s="81">
        <v>188660</v>
      </c>
      <c r="E957" s="82">
        <v>-5250</v>
      </c>
      <c r="F957" s="82">
        <v>61992</v>
      </c>
      <c r="G957" s="82">
        <v>1887</v>
      </c>
      <c r="H957" s="82">
        <v>645</v>
      </c>
      <c r="I957" s="83">
        <v>247934</v>
      </c>
    </row>
    <row r="958" spans="1:9" x14ac:dyDescent="0.2">
      <c r="A958" s="171">
        <v>5403</v>
      </c>
      <c r="B958" s="140" t="s">
        <v>546</v>
      </c>
      <c r="C958" s="69">
        <v>3117</v>
      </c>
      <c r="D958" s="81">
        <v>285322</v>
      </c>
      <c r="E958" s="82">
        <v>-18334</v>
      </c>
      <c r="F958" s="82">
        <v>90243</v>
      </c>
      <c r="G958" s="82">
        <v>2852</v>
      </c>
      <c r="H958" s="82">
        <v>5835</v>
      </c>
      <c r="I958" s="83">
        <v>365918</v>
      </c>
    </row>
    <row r="959" spans="1:9" x14ac:dyDescent="0.2">
      <c r="A959" s="171">
        <v>5403</v>
      </c>
      <c r="B959" s="140" t="s">
        <v>546</v>
      </c>
      <c r="C959" s="69">
        <v>3141</v>
      </c>
      <c r="D959" s="81">
        <v>68964</v>
      </c>
      <c r="E959" s="82">
        <v>-4250</v>
      </c>
      <c r="F959" s="82">
        <v>21873</v>
      </c>
      <c r="G959" s="82">
        <v>690</v>
      </c>
      <c r="H959" s="82">
        <v>312</v>
      </c>
      <c r="I959" s="83">
        <v>87589</v>
      </c>
    </row>
    <row r="960" spans="1:9" x14ac:dyDescent="0.2">
      <c r="A960" s="171">
        <v>5403</v>
      </c>
      <c r="B960" s="140" t="s">
        <v>546</v>
      </c>
      <c r="C960" s="69">
        <v>3143</v>
      </c>
      <c r="D960" s="81">
        <v>39207</v>
      </c>
      <c r="E960" s="82">
        <v>-584</v>
      </c>
      <c r="F960" s="82">
        <v>13055</v>
      </c>
      <c r="G960" s="82">
        <v>393</v>
      </c>
      <c r="H960" s="82">
        <v>68</v>
      </c>
      <c r="I960" s="83">
        <v>52139</v>
      </c>
    </row>
    <row r="961" spans="1:9" x14ac:dyDescent="0.2">
      <c r="A961" s="182">
        <v>5403</v>
      </c>
      <c r="B961" s="141" t="s">
        <v>547</v>
      </c>
      <c r="C961" s="71"/>
      <c r="D961" s="93">
        <v>582153</v>
      </c>
      <c r="E961" s="94">
        <v>-28418</v>
      </c>
      <c r="F961" s="94">
        <v>187163</v>
      </c>
      <c r="G961" s="94">
        <v>5822</v>
      </c>
      <c r="H961" s="94">
        <v>6860</v>
      </c>
      <c r="I961" s="95">
        <v>753580</v>
      </c>
    </row>
    <row r="962" spans="1:9" x14ac:dyDescent="0.2">
      <c r="A962" s="171">
        <v>5404</v>
      </c>
      <c r="B962" s="140" t="s">
        <v>548</v>
      </c>
      <c r="C962" s="69">
        <v>3111</v>
      </c>
      <c r="D962" s="81">
        <v>131283</v>
      </c>
      <c r="E962" s="82">
        <v>0</v>
      </c>
      <c r="F962" s="82">
        <v>44374</v>
      </c>
      <c r="G962" s="82">
        <v>1313</v>
      </c>
      <c r="H962" s="82">
        <v>490</v>
      </c>
      <c r="I962" s="83">
        <v>177460</v>
      </c>
    </row>
    <row r="963" spans="1:9" x14ac:dyDescent="0.2">
      <c r="A963" s="171">
        <v>5404</v>
      </c>
      <c r="B963" s="140" t="s">
        <v>548</v>
      </c>
      <c r="C963" s="69">
        <v>3117</v>
      </c>
      <c r="D963" s="81">
        <v>167618</v>
      </c>
      <c r="E963" s="82">
        <v>0</v>
      </c>
      <c r="F963" s="82">
        <v>56654</v>
      </c>
      <c r="G963" s="82">
        <v>1677</v>
      </c>
      <c r="H963" s="82">
        <v>3246</v>
      </c>
      <c r="I963" s="83">
        <v>229195</v>
      </c>
    </row>
    <row r="964" spans="1:9" x14ac:dyDescent="0.2">
      <c r="A964" s="171">
        <v>5404</v>
      </c>
      <c r="B964" s="140" t="s">
        <v>548</v>
      </c>
      <c r="C964" s="69">
        <v>3141</v>
      </c>
      <c r="D964" s="81">
        <v>52127</v>
      </c>
      <c r="E964" s="82">
        <v>834</v>
      </c>
      <c r="F964" s="82">
        <v>17901</v>
      </c>
      <c r="G964" s="82">
        <v>522</v>
      </c>
      <c r="H964" s="82">
        <v>234</v>
      </c>
      <c r="I964" s="83">
        <v>71618</v>
      </c>
    </row>
    <row r="965" spans="1:9" x14ac:dyDescent="0.2">
      <c r="A965" s="171">
        <v>5404</v>
      </c>
      <c r="B965" s="142" t="s">
        <v>548</v>
      </c>
      <c r="C965" s="69">
        <v>3143</v>
      </c>
      <c r="D965" s="81">
        <v>29764</v>
      </c>
      <c r="E965" s="82">
        <v>0</v>
      </c>
      <c r="F965" s="82">
        <v>10061</v>
      </c>
      <c r="G965" s="82">
        <v>298</v>
      </c>
      <c r="H965" s="82">
        <v>29</v>
      </c>
      <c r="I965" s="83">
        <v>40152</v>
      </c>
    </row>
    <row r="966" spans="1:9" x14ac:dyDescent="0.2">
      <c r="A966" s="182">
        <v>5404</v>
      </c>
      <c r="B966" s="141" t="s">
        <v>549</v>
      </c>
      <c r="C966" s="71"/>
      <c r="D966" s="93">
        <v>380792</v>
      </c>
      <c r="E966" s="94">
        <v>834</v>
      </c>
      <c r="F966" s="94">
        <v>128990</v>
      </c>
      <c r="G966" s="94">
        <v>3810</v>
      </c>
      <c r="H966" s="94">
        <v>3999</v>
      </c>
      <c r="I966" s="95">
        <v>518425</v>
      </c>
    </row>
    <row r="967" spans="1:9" x14ac:dyDescent="0.2">
      <c r="A967" s="171">
        <v>5407</v>
      </c>
      <c r="B967" s="140" t="s">
        <v>550</v>
      </c>
      <c r="C967" s="69">
        <v>3111</v>
      </c>
      <c r="D967" s="81">
        <v>190070</v>
      </c>
      <c r="E967" s="82">
        <v>0</v>
      </c>
      <c r="F967" s="82">
        <v>64244</v>
      </c>
      <c r="G967" s="82">
        <v>1900</v>
      </c>
      <c r="H967" s="82">
        <v>645</v>
      </c>
      <c r="I967" s="83">
        <v>256859</v>
      </c>
    </row>
    <row r="968" spans="1:9" x14ac:dyDescent="0.2">
      <c r="A968" s="171">
        <v>5407</v>
      </c>
      <c r="B968" s="140" t="s">
        <v>550</v>
      </c>
      <c r="C968" s="69">
        <v>3113</v>
      </c>
      <c r="D968" s="81">
        <v>606030</v>
      </c>
      <c r="E968" s="82">
        <v>834</v>
      </c>
      <c r="F968" s="82">
        <v>205121</v>
      </c>
      <c r="G968" s="82">
        <v>6061</v>
      </c>
      <c r="H968" s="82">
        <v>9273</v>
      </c>
      <c r="I968" s="83">
        <v>827319</v>
      </c>
    </row>
    <row r="969" spans="1:9" x14ac:dyDescent="0.2">
      <c r="A969" s="171">
        <v>5407</v>
      </c>
      <c r="B969" s="140" t="s">
        <v>550</v>
      </c>
      <c r="C969" s="69">
        <v>3141</v>
      </c>
      <c r="D969" s="81">
        <v>84924</v>
      </c>
      <c r="E969" s="82">
        <v>0</v>
      </c>
      <c r="F969" s="82">
        <v>28705</v>
      </c>
      <c r="G969" s="82">
        <v>850</v>
      </c>
      <c r="H969" s="82">
        <v>505</v>
      </c>
      <c r="I969" s="83">
        <v>114984</v>
      </c>
    </row>
    <row r="970" spans="1:9" x14ac:dyDescent="0.2">
      <c r="A970" s="171">
        <v>5407</v>
      </c>
      <c r="B970" s="140" t="s">
        <v>550</v>
      </c>
      <c r="C970" s="69">
        <v>3143</v>
      </c>
      <c r="D970" s="81">
        <v>27043</v>
      </c>
      <c r="E970" s="82">
        <v>0</v>
      </c>
      <c r="F970" s="82">
        <v>9141</v>
      </c>
      <c r="G970" s="82">
        <v>270</v>
      </c>
      <c r="H970" s="82">
        <v>45</v>
      </c>
      <c r="I970" s="83">
        <v>36499</v>
      </c>
    </row>
    <row r="971" spans="1:9" x14ac:dyDescent="0.2">
      <c r="A971" s="182">
        <v>5407</v>
      </c>
      <c r="B971" s="141" t="s">
        <v>551</v>
      </c>
      <c r="C971" s="71"/>
      <c r="D971" s="93">
        <v>908067</v>
      </c>
      <c r="E971" s="94">
        <v>834</v>
      </c>
      <c r="F971" s="94">
        <v>307211</v>
      </c>
      <c r="G971" s="94">
        <v>9081</v>
      </c>
      <c r="H971" s="94">
        <v>10468</v>
      </c>
      <c r="I971" s="95">
        <v>1235661</v>
      </c>
    </row>
    <row r="972" spans="1:9" x14ac:dyDescent="0.2">
      <c r="A972" s="171">
        <v>5411</v>
      </c>
      <c r="B972" s="140" t="s">
        <v>552</v>
      </c>
      <c r="C972" s="69">
        <v>3111</v>
      </c>
      <c r="D972" s="81">
        <v>71656</v>
      </c>
      <c r="E972" s="82">
        <v>13501</v>
      </c>
      <c r="F972" s="82">
        <v>11340</v>
      </c>
      <c r="G972" s="82">
        <v>717</v>
      </c>
      <c r="H972" s="82">
        <v>712</v>
      </c>
      <c r="I972" s="83">
        <v>97926</v>
      </c>
    </row>
    <row r="973" spans="1:9" x14ac:dyDescent="0.2">
      <c r="A973" s="171">
        <v>5411</v>
      </c>
      <c r="B973" s="140" t="s">
        <v>552</v>
      </c>
      <c r="C973" s="69">
        <v>3117</v>
      </c>
      <c r="D973" s="81">
        <v>198438</v>
      </c>
      <c r="E973" s="82">
        <v>1000</v>
      </c>
      <c r="F973" s="82">
        <v>67411</v>
      </c>
      <c r="G973" s="82">
        <v>1985</v>
      </c>
      <c r="H973" s="82">
        <v>3496</v>
      </c>
      <c r="I973" s="83">
        <v>272330</v>
      </c>
    </row>
    <row r="974" spans="1:9" x14ac:dyDescent="0.2">
      <c r="A974" s="171">
        <v>5411</v>
      </c>
      <c r="B974" s="140" t="s">
        <v>552</v>
      </c>
      <c r="C974" s="69">
        <v>3141</v>
      </c>
      <c r="D974" s="81">
        <v>52098</v>
      </c>
      <c r="E974" s="82">
        <v>0</v>
      </c>
      <c r="F974" s="82">
        <v>17609</v>
      </c>
      <c r="G974" s="82">
        <v>521</v>
      </c>
      <c r="H974" s="82">
        <v>278</v>
      </c>
      <c r="I974" s="83">
        <v>70506</v>
      </c>
    </row>
    <row r="975" spans="1:9" x14ac:dyDescent="0.2">
      <c r="A975" s="171">
        <v>5411</v>
      </c>
      <c r="B975" s="140" t="s">
        <v>552</v>
      </c>
      <c r="C975" s="69">
        <v>3143</v>
      </c>
      <c r="D975" s="81">
        <v>38845</v>
      </c>
      <c r="E975" s="82">
        <v>0</v>
      </c>
      <c r="F975" s="82">
        <v>13130</v>
      </c>
      <c r="G975" s="82">
        <v>388</v>
      </c>
      <c r="H975" s="82">
        <v>47</v>
      </c>
      <c r="I975" s="83">
        <v>52410</v>
      </c>
    </row>
    <row r="976" spans="1:9" x14ac:dyDescent="0.2">
      <c r="A976" s="182">
        <v>5411</v>
      </c>
      <c r="B976" s="141" t="s">
        <v>553</v>
      </c>
      <c r="C976" s="71"/>
      <c r="D976" s="93">
        <v>361037</v>
      </c>
      <c r="E976" s="94">
        <v>14501</v>
      </c>
      <c r="F976" s="94">
        <v>109490</v>
      </c>
      <c r="G976" s="94">
        <v>3611</v>
      </c>
      <c r="H976" s="94">
        <v>4533</v>
      </c>
      <c r="I976" s="95">
        <v>493172</v>
      </c>
    </row>
    <row r="977" spans="1:9" x14ac:dyDescent="0.2">
      <c r="A977" s="171">
        <v>5412</v>
      </c>
      <c r="B977" s="140" t="s">
        <v>554</v>
      </c>
      <c r="C977" s="69">
        <v>3111</v>
      </c>
      <c r="D977" s="81">
        <v>128336</v>
      </c>
      <c r="E977" s="82">
        <v>910</v>
      </c>
      <c r="F977" s="82">
        <v>43685</v>
      </c>
      <c r="G977" s="82">
        <v>1284</v>
      </c>
      <c r="H977" s="82">
        <v>445</v>
      </c>
      <c r="I977" s="83">
        <v>174660</v>
      </c>
    </row>
    <row r="978" spans="1:9" x14ac:dyDescent="0.2">
      <c r="A978" s="171">
        <v>5412</v>
      </c>
      <c r="B978" s="140" t="s">
        <v>554</v>
      </c>
      <c r="C978" s="69">
        <v>3117</v>
      </c>
      <c r="D978" s="81">
        <v>164851</v>
      </c>
      <c r="E978" s="82">
        <v>0</v>
      </c>
      <c r="F978" s="82">
        <v>55720</v>
      </c>
      <c r="G978" s="82">
        <v>1649</v>
      </c>
      <c r="H978" s="82">
        <v>2231</v>
      </c>
      <c r="I978" s="83">
        <v>224451</v>
      </c>
    </row>
    <row r="979" spans="1:9" x14ac:dyDescent="0.2">
      <c r="A979" s="171">
        <v>5412</v>
      </c>
      <c r="B979" s="140" t="s">
        <v>554</v>
      </c>
      <c r="C979" s="69">
        <v>3141</v>
      </c>
      <c r="D979" s="81">
        <v>35479</v>
      </c>
      <c r="E979" s="82">
        <v>3000</v>
      </c>
      <c r="F979" s="82">
        <v>13006</v>
      </c>
      <c r="G979" s="82">
        <v>355</v>
      </c>
      <c r="H979" s="82">
        <v>182</v>
      </c>
      <c r="I979" s="83">
        <v>52022</v>
      </c>
    </row>
    <row r="980" spans="1:9" x14ac:dyDescent="0.2">
      <c r="A980" s="171">
        <v>5412</v>
      </c>
      <c r="B980" s="140" t="s">
        <v>554</v>
      </c>
      <c r="C980" s="69">
        <v>3143</v>
      </c>
      <c r="D980" s="81">
        <v>19020</v>
      </c>
      <c r="E980" s="82">
        <v>0</v>
      </c>
      <c r="F980" s="82">
        <v>6429</v>
      </c>
      <c r="G980" s="82">
        <v>191</v>
      </c>
      <c r="H980" s="82">
        <v>23</v>
      </c>
      <c r="I980" s="83">
        <v>25663</v>
      </c>
    </row>
    <row r="981" spans="1:9" x14ac:dyDescent="0.2">
      <c r="A981" s="182">
        <v>5412</v>
      </c>
      <c r="B981" s="141" t="s">
        <v>555</v>
      </c>
      <c r="C981" s="71"/>
      <c r="D981" s="93">
        <v>347686</v>
      </c>
      <c r="E981" s="94">
        <v>3910</v>
      </c>
      <c r="F981" s="94">
        <v>118840</v>
      </c>
      <c r="G981" s="94">
        <v>3479</v>
      </c>
      <c r="H981" s="94">
        <v>2881</v>
      </c>
      <c r="I981" s="95">
        <v>476796</v>
      </c>
    </row>
    <row r="982" spans="1:9" x14ac:dyDescent="0.2">
      <c r="A982" s="171">
        <v>5418</v>
      </c>
      <c r="B982" s="140" t="s">
        <v>556</v>
      </c>
      <c r="C982" s="69">
        <v>3111</v>
      </c>
      <c r="D982" s="81">
        <v>363553</v>
      </c>
      <c r="E982" s="82">
        <v>0</v>
      </c>
      <c r="F982" s="82">
        <v>122881</v>
      </c>
      <c r="G982" s="82">
        <v>3636</v>
      </c>
      <c r="H982" s="82">
        <v>1246</v>
      </c>
      <c r="I982" s="83">
        <v>491316</v>
      </c>
    </row>
    <row r="983" spans="1:9" x14ac:dyDescent="0.2">
      <c r="A983" s="171">
        <v>5418</v>
      </c>
      <c r="B983" s="140" t="s">
        <v>556</v>
      </c>
      <c r="C983" s="69">
        <v>3141</v>
      </c>
      <c r="D983" s="81">
        <v>47388</v>
      </c>
      <c r="E983" s="82">
        <v>0</v>
      </c>
      <c r="F983" s="82">
        <v>16017</v>
      </c>
      <c r="G983" s="82">
        <v>474</v>
      </c>
      <c r="H983" s="82">
        <v>243</v>
      </c>
      <c r="I983" s="83">
        <v>64122</v>
      </c>
    </row>
    <row r="984" spans="1:9" x14ac:dyDescent="0.2">
      <c r="A984" s="182">
        <v>5418</v>
      </c>
      <c r="B984" s="141" t="s">
        <v>557</v>
      </c>
      <c r="C984" s="71"/>
      <c r="D984" s="93">
        <v>410941</v>
      </c>
      <c r="E984" s="94">
        <v>0</v>
      </c>
      <c r="F984" s="94">
        <v>138898</v>
      </c>
      <c r="G984" s="94">
        <v>4110</v>
      </c>
      <c r="H984" s="94">
        <v>1489</v>
      </c>
      <c r="I984" s="95">
        <v>555438</v>
      </c>
    </row>
    <row r="985" spans="1:9" x14ac:dyDescent="0.2">
      <c r="A985" s="171">
        <v>5417</v>
      </c>
      <c r="B985" s="140" t="s">
        <v>558</v>
      </c>
      <c r="C985" s="69">
        <v>3117</v>
      </c>
      <c r="D985" s="81">
        <v>414310</v>
      </c>
      <c r="E985" s="82">
        <v>6667</v>
      </c>
      <c r="F985" s="82">
        <v>138233</v>
      </c>
      <c r="G985" s="82">
        <v>4144</v>
      </c>
      <c r="H985" s="82">
        <v>7911</v>
      </c>
      <c r="I985" s="83">
        <v>571265</v>
      </c>
    </row>
    <row r="986" spans="1:9" x14ac:dyDescent="0.2">
      <c r="A986" s="171">
        <v>5417</v>
      </c>
      <c r="B986" s="140" t="s">
        <v>558</v>
      </c>
      <c r="C986" s="69">
        <v>3141</v>
      </c>
      <c r="D986" s="81">
        <v>37555</v>
      </c>
      <c r="E986" s="82">
        <v>2917</v>
      </c>
      <c r="F986" s="82">
        <v>15369</v>
      </c>
      <c r="G986" s="82">
        <v>376</v>
      </c>
      <c r="H986" s="82">
        <v>338</v>
      </c>
      <c r="I986" s="83">
        <v>56555</v>
      </c>
    </row>
    <row r="987" spans="1:9" x14ac:dyDescent="0.2">
      <c r="A987" s="171">
        <v>5417</v>
      </c>
      <c r="B987" s="140" t="s">
        <v>558</v>
      </c>
      <c r="C987" s="69">
        <v>3143</v>
      </c>
      <c r="D987" s="81">
        <v>63450</v>
      </c>
      <c r="E987" s="82">
        <v>0</v>
      </c>
      <c r="F987" s="82">
        <v>21446</v>
      </c>
      <c r="G987" s="82">
        <v>635</v>
      </c>
      <c r="H987" s="82">
        <v>104</v>
      </c>
      <c r="I987" s="83">
        <v>85635</v>
      </c>
    </row>
    <row r="988" spans="1:9" x14ac:dyDescent="0.2">
      <c r="A988" s="182">
        <v>5417</v>
      </c>
      <c r="B988" s="141" t="s">
        <v>559</v>
      </c>
      <c r="C988" s="71"/>
      <c r="D988" s="93">
        <v>515315</v>
      </c>
      <c r="E988" s="94">
        <v>9584</v>
      </c>
      <c r="F988" s="94">
        <v>175048</v>
      </c>
      <c r="G988" s="94">
        <v>5155</v>
      </c>
      <c r="H988" s="94">
        <v>8353</v>
      </c>
      <c r="I988" s="95">
        <v>713455</v>
      </c>
    </row>
    <row r="989" spans="1:9" x14ac:dyDescent="0.2">
      <c r="A989" s="171">
        <v>5420</v>
      </c>
      <c r="B989" s="140" t="s">
        <v>560</v>
      </c>
      <c r="C989" s="69">
        <v>3111</v>
      </c>
      <c r="D989" s="81">
        <v>224389</v>
      </c>
      <c r="E989" s="82">
        <v>0</v>
      </c>
      <c r="F989" s="82">
        <v>75844</v>
      </c>
      <c r="G989" s="82">
        <v>2244</v>
      </c>
      <c r="H989" s="82">
        <v>868</v>
      </c>
      <c r="I989" s="83">
        <v>303345</v>
      </c>
    </row>
    <row r="990" spans="1:9" x14ac:dyDescent="0.2">
      <c r="A990" s="171">
        <v>5420</v>
      </c>
      <c r="B990" s="140" t="s">
        <v>560</v>
      </c>
      <c r="C990" s="69">
        <v>3141</v>
      </c>
      <c r="D990" s="81">
        <v>33434</v>
      </c>
      <c r="E990" s="82">
        <v>0</v>
      </c>
      <c r="F990" s="82">
        <v>11301</v>
      </c>
      <c r="G990" s="82">
        <v>335</v>
      </c>
      <c r="H990" s="82">
        <v>169</v>
      </c>
      <c r="I990" s="83">
        <v>45239</v>
      </c>
    </row>
    <row r="991" spans="1:9" x14ac:dyDescent="0.2">
      <c r="A991" s="182">
        <v>5420</v>
      </c>
      <c r="B991" s="141" t="s">
        <v>561</v>
      </c>
      <c r="C991" s="71"/>
      <c r="D991" s="93">
        <v>257823</v>
      </c>
      <c r="E991" s="94">
        <v>0</v>
      </c>
      <c r="F991" s="94">
        <v>87145</v>
      </c>
      <c r="G991" s="94">
        <v>2579</v>
      </c>
      <c r="H991" s="94">
        <v>1037</v>
      </c>
      <c r="I991" s="95">
        <v>348584</v>
      </c>
    </row>
    <row r="992" spans="1:9" x14ac:dyDescent="0.2">
      <c r="A992" s="171">
        <v>5419</v>
      </c>
      <c r="B992" s="140" t="s">
        <v>562</v>
      </c>
      <c r="C992" s="69">
        <v>3113</v>
      </c>
      <c r="D992" s="81">
        <v>895814</v>
      </c>
      <c r="E992" s="82">
        <v>-12167</v>
      </c>
      <c r="F992" s="82">
        <v>298673</v>
      </c>
      <c r="G992" s="82">
        <v>8958</v>
      </c>
      <c r="H992" s="82">
        <v>12157</v>
      </c>
      <c r="I992" s="83">
        <v>1203435</v>
      </c>
    </row>
    <row r="993" spans="1:9" x14ac:dyDescent="0.2">
      <c r="A993" s="171">
        <v>5419</v>
      </c>
      <c r="B993" s="140" t="s">
        <v>562</v>
      </c>
      <c r="C993" s="69">
        <v>3141</v>
      </c>
      <c r="D993" s="81">
        <v>68138</v>
      </c>
      <c r="E993" s="82">
        <v>-2084</v>
      </c>
      <c r="F993" s="82">
        <v>22327</v>
      </c>
      <c r="G993" s="82">
        <v>682</v>
      </c>
      <c r="H993" s="82">
        <v>672</v>
      </c>
      <c r="I993" s="83">
        <v>89735</v>
      </c>
    </row>
    <row r="994" spans="1:9" x14ac:dyDescent="0.2">
      <c r="A994" s="171">
        <v>5419</v>
      </c>
      <c r="B994" s="140" t="s">
        <v>562</v>
      </c>
      <c r="C994" s="69">
        <v>3143</v>
      </c>
      <c r="D994" s="81">
        <v>42933</v>
      </c>
      <c r="E994" s="82">
        <v>-2084</v>
      </c>
      <c r="F994" s="82">
        <v>13807</v>
      </c>
      <c r="G994" s="82">
        <v>430</v>
      </c>
      <c r="H994" s="82">
        <v>68</v>
      </c>
      <c r="I994" s="83">
        <v>55154</v>
      </c>
    </row>
    <row r="995" spans="1:9" x14ac:dyDescent="0.2">
      <c r="A995" s="182">
        <v>5419</v>
      </c>
      <c r="B995" s="141" t="s">
        <v>563</v>
      </c>
      <c r="C995" s="71"/>
      <c r="D995" s="93">
        <v>1006885</v>
      </c>
      <c r="E995" s="94">
        <v>-16335</v>
      </c>
      <c r="F995" s="94">
        <v>334807</v>
      </c>
      <c r="G995" s="94">
        <v>10070</v>
      </c>
      <c r="H995" s="94">
        <v>12897</v>
      </c>
      <c r="I995" s="95">
        <v>1348324</v>
      </c>
    </row>
    <row r="996" spans="1:9" x14ac:dyDescent="0.2">
      <c r="A996" s="171">
        <v>5425</v>
      </c>
      <c r="B996" s="140" t="s">
        <v>564</v>
      </c>
      <c r="C996" s="69">
        <v>3233</v>
      </c>
      <c r="D996" s="81">
        <v>186625</v>
      </c>
      <c r="E996" s="82">
        <v>0</v>
      </c>
      <c r="F996" s="82">
        <v>63080</v>
      </c>
      <c r="G996" s="82">
        <v>1867</v>
      </c>
      <c r="H996" s="82">
        <v>300</v>
      </c>
      <c r="I996" s="83">
        <v>251872</v>
      </c>
    </row>
    <row r="997" spans="1:9" x14ac:dyDescent="0.2">
      <c r="A997" s="182">
        <v>5425</v>
      </c>
      <c r="B997" s="141" t="s">
        <v>565</v>
      </c>
      <c r="C997" s="71"/>
      <c r="D997" s="93">
        <v>186625</v>
      </c>
      <c r="E997" s="94">
        <v>0</v>
      </c>
      <c r="F997" s="94">
        <v>63080</v>
      </c>
      <c r="G997" s="94">
        <v>1867</v>
      </c>
      <c r="H997" s="94">
        <v>300</v>
      </c>
      <c r="I997" s="95">
        <v>251872</v>
      </c>
    </row>
    <row r="998" spans="1:9" x14ac:dyDescent="0.2">
      <c r="A998" s="171">
        <v>5426</v>
      </c>
      <c r="B998" s="140" t="s">
        <v>566</v>
      </c>
      <c r="C998" s="69">
        <v>3111</v>
      </c>
      <c r="D998" s="81">
        <v>524752</v>
      </c>
      <c r="E998" s="82">
        <v>0</v>
      </c>
      <c r="F998" s="82">
        <v>177366</v>
      </c>
      <c r="G998" s="82">
        <v>5247</v>
      </c>
      <c r="H998" s="82">
        <v>2186</v>
      </c>
      <c r="I998" s="83">
        <v>709551</v>
      </c>
    </row>
    <row r="999" spans="1:9" x14ac:dyDescent="0.2">
      <c r="A999" s="171">
        <v>5426</v>
      </c>
      <c r="B999" s="140" t="s">
        <v>566</v>
      </c>
      <c r="C999" s="69">
        <v>3141</v>
      </c>
      <c r="D999" s="81">
        <v>37965</v>
      </c>
      <c r="E999" s="82">
        <v>20417</v>
      </c>
      <c r="F999" s="82">
        <v>19733</v>
      </c>
      <c r="G999" s="82">
        <v>380</v>
      </c>
      <c r="H999" s="82">
        <v>377</v>
      </c>
      <c r="I999" s="83">
        <v>78872</v>
      </c>
    </row>
    <row r="1000" spans="1:9" x14ac:dyDescent="0.2">
      <c r="A1000" s="182">
        <v>5426</v>
      </c>
      <c r="B1000" s="141" t="s">
        <v>567</v>
      </c>
      <c r="C1000" s="71"/>
      <c r="D1000" s="93">
        <v>562717</v>
      </c>
      <c r="E1000" s="94">
        <v>20417</v>
      </c>
      <c r="F1000" s="94">
        <v>197099</v>
      </c>
      <c r="G1000" s="94">
        <v>5627</v>
      </c>
      <c r="H1000" s="94">
        <v>2563</v>
      </c>
      <c r="I1000" s="95">
        <v>788423</v>
      </c>
    </row>
    <row r="1001" spans="1:9" x14ac:dyDescent="0.2">
      <c r="A1001" s="171">
        <v>5423</v>
      </c>
      <c r="B1001" s="140" t="s">
        <v>568</v>
      </c>
      <c r="C1001" s="69">
        <v>3111</v>
      </c>
      <c r="D1001" s="81">
        <v>786215</v>
      </c>
      <c r="E1001" s="82">
        <v>0</v>
      </c>
      <c r="F1001" s="82">
        <v>265741</v>
      </c>
      <c r="G1001" s="82">
        <v>7863</v>
      </c>
      <c r="H1001" s="82">
        <v>3232</v>
      </c>
      <c r="I1001" s="83">
        <v>1063051</v>
      </c>
    </row>
    <row r="1002" spans="1:9" x14ac:dyDescent="0.2">
      <c r="A1002" s="171">
        <v>5423</v>
      </c>
      <c r="B1002" s="140" t="s">
        <v>568</v>
      </c>
      <c r="C1002" s="69">
        <v>3141</v>
      </c>
      <c r="D1002" s="81">
        <v>95777</v>
      </c>
      <c r="E1002" s="82">
        <v>0</v>
      </c>
      <c r="F1002" s="82">
        <v>32373</v>
      </c>
      <c r="G1002" s="82">
        <v>958</v>
      </c>
      <c r="H1002" s="82">
        <v>641</v>
      </c>
      <c r="I1002" s="83">
        <v>129749</v>
      </c>
    </row>
    <row r="1003" spans="1:9" x14ac:dyDescent="0.2">
      <c r="A1003" s="182">
        <v>5423</v>
      </c>
      <c r="B1003" s="141" t="s">
        <v>569</v>
      </c>
      <c r="C1003" s="71"/>
      <c r="D1003" s="93">
        <v>881992</v>
      </c>
      <c r="E1003" s="94">
        <v>0</v>
      </c>
      <c r="F1003" s="94">
        <v>298114</v>
      </c>
      <c r="G1003" s="94">
        <v>8821</v>
      </c>
      <c r="H1003" s="94">
        <v>3873</v>
      </c>
      <c r="I1003" s="95">
        <v>1192800</v>
      </c>
    </row>
    <row r="1004" spans="1:9" x14ac:dyDescent="0.2">
      <c r="A1004" s="171">
        <v>5422</v>
      </c>
      <c r="B1004" s="140" t="s">
        <v>570</v>
      </c>
      <c r="C1004" s="69">
        <v>3113</v>
      </c>
      <c r="D1004" s="81">
        <v>2872098</v>
      </c>
      <c r="E1004" s="82">
        <v>-18584</v>
      </c>
      <c r="F1004" s="82">
        <v>964489</v>
      </c>
      <c r="G1004" s="82">
        <v>28722</v>
      </c>
      <c r="H1004" s="82">
        <v>54314</v>
      </c>
      <c r="I1004" s="83">
        <v>3901039</v>
      </c>
    </row>
    <row r="1005" spans="1:9" x14ac:dyDescent="0.2">
      <c r="A1005" s="171">
        <v>5422</v>
      </c>
      <c r="B1005" s="140" t="s">
        <v>570</v>
      </c>
      <c r="C1005" s="69">
        <v>3141</v>
      </c>
      <c r="D1005" s="81">
        <v>208910</v>
      </c>
      <c r="E1005" s="82">
        <v>9250</v>
      </c>
      <c r="F1005" s="82">
        <v>73738</v>
      </c>
      <c r="G1005" s="82">
        <v>2090</v>
      </c>
      <c r="H1005" s="82">
        <v>2644</v>
      </c>
      <c r="I1005" s="83">
        <v>296632</v>
      </c>
    </row>
    <row r="1006" spans="1:9" x14ac:dyDescent="0.2">
      <c r="A1006" s="171">
        <v>5422</v>
      </c>
      <c r="B1006" s="140" t="s">
        <v>570</v>
      </c>
      <c r="C1006" s="69">
        <v>3143</v>
      </c>
      <c r="D1006" s="81">
        <v>155269</v>
      </c>
      <c r="E1006" s="82">
        <v>0</v>
      </c>
      <c r="F1006" s="82">
        <v>52481</v>
      </c>
      <c r="G1006" s="82">
        <v>1554</v>
      </c>
      <c r="H1006" s="82">
        <v>286</v>
      </c>
      <c r="I1006" s="83">
        <v>209590</v>
      </c>
    </row>
    <row r="1007" spans="1:9" x14ac:dyDescent="0.2">
      <c r="A1007" s="182">
        <v>5422</v>
      </c>
      <c r="B1007" s="141" t="s">
        <v>571</v>
      </c>
      <c r="C1007" s="71"/>
      <c r="D1007" s="93">
        <v>3236277</v>
      </c>
      <c r="E1007" s="94">
        <v>-9334</v>
      </c>
      <c r="F1007" s="94">
        <v>1090708</v>
      </c>
      <c r="G1007" s="94">
        <v>32366</v>
      </c>
      <c r="H1007" s="94">
        <v>57244</v>
      </c>
      <c r="I1007" s="95">
        <v>4407261</v>
      </c>
    </row>
    <row r="1008" spans="1:9" x14ac:dyDescent="0.2">
      <c r="A1008" s="171">
        <v>5424</v>
      </c>
      <c r="B1008" s="140" t="s">
        <v>572</v>
      </c>
      <c r="C1008" s="69">
        <v>3114</v>
      </c>
      <c r="D1008" s="81">
        <v>403387</v>
      </c>
      <c r="E1008" s="82">
        <v>1250</v>
      </c>
      <c r="F1008" s="82">
        <v>136768</v>
      </c>
      <c r="G1008" s="82">
        <v>4034</v>
      </c>
      <c r="H1008" s="82">
        <v>2524</v>
      </c>
      <c r="I1008" s="83">
        <v>547963</v>
      </c>
    </row>
    <row r="1009" spans="1:9" x14ac:dyDescent="0.2">
      <c r="A1009" s="182">
        <v>5424</v>
      </c>
      <c r="B1009" s="141" t="s">
        <v>573</v>
      </c>
      <c r="C1009" s="71"/>
      <c r="D1009" s="93">
        <v>403387</v>
      </c>
      <c r="E1009" s="94">
        <v>1250</v>
      </c>
      <c r="F1009" s="94">
        <v>136768</v>
      </c>
      <c r="G1009" s="94">
        <v>4034</v>
      </c>
      <c r="H1009" s="94">
        <v>2524</v>
      </c>
      <c r="I1009" s="95">
        <v>547963</v>
      </c>
    </row>
    <row r="1010" spans="1:9" x14ac:dyDescent="0.2">
      <c r="A1010" s="171">
        <v>5427</v>
      </c>
      <c r="B1010" s="140" t="s">
        <v>574</v>
      </c>
      <c r="C1010" s="69">
        <v>3231</v>
      </c>
      <c r="D1010" s="81">
        <v>758793</v>
      </c>
      <c r="E1010" s="82">
        <v>0</v>
      </c>
      <c r="F1010" s="82">
        <v>256472</v>
      </c>
      <c r="G1010" s="82">
        <v>7587</v>
      </c>
      <c r="H1010" s="82">
        <v>1276</v>
      </c>
      <c r="I1010" s="83">
        <v>1024128</v>
      </c>
    </row>
    <row r="1011" spans="1:9" x14ac:dyDescent="0.2">
      <c r="A1011" s="182">
        <v>5427</v>
      </c>
      <c r="B1011" s="141" t="s">
        <v>575</v>
      </c>
      <c r="C1011" s="71"/>
      <c r="D1011" s="93">
        <v>758793</v>
      </c>
      <c r="E1011" s="94">
        <v>0</v>
      </c>
      <c r="F1011" s="94">
        <v>256472</v>
      </c>
      <c r="G1011" s="94">
        <v>7587</v>
      </c>
      <c r="H1011" s="94">
        <v>1276</v>
      </c>
      <c r="I1011" s="95">
        <v>1024128</v>
      </c>
    </row>
    <row r="1012" spans="1:9" x14ac:dyDescent="0.2">
      <c r="A1012" s="171">
        <v>5432</v>
      </c>
      <c r="B1012" s="140" t="s">
        <v>576</v>
      </c>
      <c r="C1012" s="69">
        <v>3111</v>
      </c>
      <c r="D1012" s="81">
        <v>105931</v>
      </c>
      <c r="E1012" s="82">
        <v>-2917</v>
      </c>
      <c r="F1012" s="82">
        <v>34818</v>
      </c>
      <c r="G1012" s="82">
        <v>1060</v>
      </c>
      <c r="H1012" s="82">
        <v>467</v>
      </c>
      <c r="I1012" s="83">
        <v>139359</v>
      </c>
    </row>
    <row r="1013" spans="1:9" x14ac:dyDescent="0.2">
      <c r="A1013" s="171">
        <v>5432</v>
      </c>
      <c r="B1013" s="140" t="s">
        <v>576</v>
      </c>
      <c r="C1013" s="69">
        <v>3117</v>
      </c>
      <c r="D1013" s="81">
        <v>235407</v>
      </c>
      <c r="E1013" s="82">
        <v>500</v>
      </c>
      <c r="F1013" s="82">
        <v>79737</v>
      </c>
      <c r="G1013" s="82">
        <v>2354</v>
      </c>
      <c r="H1013" s="82">
        <v>4237</v>
      </c>
      <c r="I1013" s="83">
        <v>322235</v>
      </c>
    </row>
    <row r="1014" spans="1:9" x14ac:dyDescent="0.2">
      <c r="A1014" s="171">
        <v>5432</v>
      </c>
      <c r="B1014" s="140" t="s">
        <v>576</v>
      </c>
      <c r="C1014" s="69">
        <v>3141</v>
      </c>
      <c r="D1014" s="81">
        <v>34360</v>
      </c>
      <c r="E1014" s="82">
        <v>6250</v>
      </c>
      <c r="F1014" s="82">
        <v>13727</v>
      </c>
      <c r="G1014" s="82">
        <v>344</v>
      </c>
      <c r="H1014" s="82">
        <v>243</v>
      </c>
      <c r="I1014" s="83">
        <v>54924</v>
      </c>
    </row>
    <row r="1015" spans="1:9" x14ac:dyDescent="0.2">
      <c r="A1015" s="171">
        <v>5432</v>
      </c>
      <c r="B1015" s="140" t="s">
        <v>576</v>
      </c>
      <c r="C1015" s="69">
        <v>3143</v>
      </c>
      <c r="D1015" s="81">
        <v>45945</v>
      </c>
      <c r="E1015" s="82">
        <v>-1084</v>
      </c>
      <c r="F1015" s="82">
        <v>15163</v>
      </c>
      <c r="G1015" s="82">
        <v>460</v>
      </c>
      <c r="H1015" s="82">
        <v>56</v>
      </c>
      <c r="I1015" s="83">
        <v>60540</v>
      </c>
    </row>
    <row r="1016" spans="1:9" x14ac:dyDescent="0.2">
      <c r="A1016" s="182">
        <v>5432</v>
      </c>
      <c r="B1016" s="141" t="s">
        <v>577</v>
      </c>
      <c r="C1016" s="71"/>
      <c r="D1016" s="93">
        <v>421643</v>
      </c>
      <c r="E1016" s="94">
        <v>2749</v>
      </c>
      <c r="F1016" s="94">
        <v>143445</v>
      </c>
      <c r="G1016" s="94">
        <v>4218</v>
      </c>
      <c r="H1016" s="94">
        <v>5003</v>
      </c>
      <c r="I1016" s="95">
        <v>577058</v>
      </c>
    </row>
    <row r="1017" spans="1:9" x14ac:dyDescent="0.2">
      <c r="A1017" s="171">
        <v>5452</v>
      </c>
      <c r="B1017" s="140" t="s">
        <v>578</v>
      </c>
      <c r="C1017" s="69">
        <v>3111</v>
      </c>
      <c r="D1017" s="81">
        <v>103201</v>
      </c>
      <c r="E1017" s="82">
        <v>-4584</v>
      </c>
      <c r="F1017" s="82">
        <v>33333</v>
      </c>
      <c r="G1017" s="82">
        <v>1033</v>
      </c>
      <c r="H1017" s="82">
        <v>467</v>
      </c>
      <c r="I1017" s="83">
        <v>133450</v>
      </c>
    </row>
    <row r="1018" spans="1:9" x14ac:dyDescent="0.2">
      <c r="A1018" s="171">
        <v>5452</v>
      </c>
      <c r="B1018" s="140" t="s">
        <v>578</v>
      </c>
      <c r="C1018" s="69">
        <v>3117</v>
      </c>
      <c r="D1018" s="81">
        <v>360759</v>
      </c>
      <c r="E1018" s="82">
        <v>7500</v>
      </c>
      <c r="F1018" s="82">
        <v>124472</v>
      </c>
      <c r="G1018" s="82">
        <v>3608</v>
      </c>
      <c r="H1018" s="82">
        <v>4712</v>
      </c>
      <c r="I1018" s="83">
        <v>501051</v>
      </c>
    </row>
    <row r="1019" spans="1:9" x14ac:dyDescent="0.2">
      <c r="A1019" s="171">
        <v>5452</v>
      </c>
      <c r="B1019" s="140" t="s">
        <v>578</v>
      </c>
      <c r="C1019" s="69">
        <v>3141</v>
      </c>
      <c r="D1019" s="81">
        <v>51562</v>
      </c>
      <c r="E1019" s="82">
        <v>2000</v>
      </c>
      <c r="F1019" s="82">
        <v>18104</v>
      </c>
      <c r="G1019" s="82">
        <v>516</v>
      </c>
      <c r="H1019" s="82">
        <v>213</v>
      </c>
      <c r="I1019" s="83">
        <v>72395</v>
      </c>
    </row>
    <row r="1020" spans="1:9" x14ac:dyDescent="0.2">
      <c r="A1020" s="171">
        <v>5452</v>
      </c>
      <c r="B1020" s="140" t="s">
        <v>578</v>
      </c>
      <c r="C1020" s="69">
        <v>3143</v>
      </c>
      <c r="D1020" s="81">
        <v>35478</v>
      </c>
      <c r="E1020" s="82">
        <v>1500</v>
      </c>
      <c r="F1020" s="82">
        <v>12499</v>
      </c>
      <c r="G1020" s="82">
        <v>355</v>
      </c>
      <c r="H1020" s="82">
        <v>52</v>
      </c>
      <c r="I1020" s="83">
        <v>49884</v>
      </c>
    </row>
    <row r="1021" spans="1:9" x14ac:dyDescent="0.2">
      <c r="A1021" s="182">
        <v>5452</v>
      </c>
      <c r="B1021" s="141" t="s">
        <v>579</v>
      </c>
      <c r="C1021" s="71"/>
      <c r="D1021" s="93">
        <v>551000</v>
      </c>
      <c r="E1021" s="94">
        <v>6416</v>
      </c>
      <c r="F1021" s="94">
        <v>188408</v>
      </c>
      <c r="G1021" s="94">
        <v>5512</v>
      </c>
      <c r="H1021" s="94">
        <v>5444</v>
      </c>
      <c r="I1021" s="95">
        <v>756780</v>
      </c>
    </row>
    <row r="1022" spans="1:9" x14ac:dyDescent="0.2">
      <c r="A1022" s="171">
        <v>5428</v>
      </c>
      <c r="B1022" s="140" t="s">
        <v>580</v>
      </c>
      <c r="C1022" s="69">
        <v>3111</v>
      </c>
      <c r="D1022" s="81">
        <v>95944</v>
      </c>
      <c r="E1022" s="82">
        <v>0</v>
      </c>
      <c r="F1022" s="82">
        <v>32429</v>
      </c>
      <c r="G1022" s="82">
        <v>960</v>
      </c>
      <c r="H1022" s="82">
        <v>467</v>
      </c>
      <c r="I1022" s="83">
        <v>129800</v>
      </c>
    </row>
    <row r="1023" spans="1:9" x14ac:dyDescent="0.2">
      <c r="A1023" s="171">
        <v>5428</v>
      </c>
      <c r="B1023" s="140" t="s">
        <v>580</v>
      </c>
      <c r="C1023" s="69">
        <v>3117</v>
      </c>
      <c r="D1023" s="81">
        <v>176577</v>
      </c>
      <c r="E1023" s="82">
        <v>-2960</v>
      </c>
      <c r="F1023" s="82">
        <v>58682</v>
      </c>
      <c r="G1023" s="82">
        <v>1767</v>
      </c>
      <c r="H1023" s="82">
        <v>1420</v>
      </c>
      <c r="I1023" s="83">
        <v>235486</v>
      </c>
    </row>
    <row r="1024" spans="1:9" x14ac:dyDescent="0.2">
      <c r="A1024" s="171">
        <v>5428</v>
      </c>
      <c r="B1024" s="140" t="s">
        <v>580</v>
      </c>
      <c r="C1024" s="69">
        <v>3141</v>
      </c>
      <c r="D1024" s="81">
        <v>37165</v>
      </c>
      <c r="E1024" s="82">
        <v>667</v>
      </c>
      <c r="F1024" s="82">
        <v>12787</v>
      </c>
      <c r="G1024" s="82">
        <v>372</v>
      </c>
      <c r="H1024" s="82">
        <v>152</v>
      </c>
      <c r="I1024" s="83">
        <v>51143</v>
      </c>
    </row>
    <row r="1025" spans="1:9" x14ac:dyDescent="0.2">
      <c r="A1025" s="171">
        <v>5428</v>
      </c>
      <c r="B1025" s="140" t="s">
        <v>580</v>
      </c>
      <c r="C1025" s="69">
        <v>3143</v>
      </c>
      <c r="D1025" s="81">
        <v>33874</v>
      </c>
      <c r="E1025" s="82">
        <v>0</v>
      </c>
      <c r="F1025" s="82">
        <v>11449</v>
      </c>
      <c r="G1025" s="82">
        <v>339</v>
      </c>
      <c r="H1025" s="82">
        <v>32</v>
      </c>
      <c r="I1025" s="83">
        <v>45694</v>
      </c>
    </row>
    <row r="1026" spans="1:9" x14ac:dyDescent="0.2">
      <c r="A1026" s="182">
        <v>5428</v>
      </c>
      <c r="B1026" s="141" t="s">
        <v>581</v>
      </c>
      <c r="C1026" s="71"/>
      <c r="D1026" s="93">
        <v>343560</v>
      </c>
      <c r="E1026" s="94">
        <v>-2293</v>
      </c>
      <c r="F1026" s="94">
        <v>115347</v>
      </c>
      <c r="G1026" s="94">
        <v>3438</v>
      </c>
      <c r="H1026" s="94">
        <v>2071</v>
      </c>
      <c r="I1026" s="95">
        <v>462123</v>
      </c>
    </row>
    <row r="1027" spans="1:9" x14ac:dyDescent="0.2">
      <c r="A1027" s="171">
        <v>5472</v>
      </c>
      <c r="B1027" s="140" t="s">
        <v>582</v>
      </c>
      <c r="C1027" s="69">
        <v>3111</v>
      </c>
      <c r="D1027" s="81">
        <v>205259</v>
      </c>
      <c r="E1027" s="82">
        <v>0</v>
      </c>
      <c r="F1027" s="82">
        <v>69378</v>
      </c>
      <c r="G1027" s="82">
        <v>2053</v>
      </c>
      <c r="H1027" s="82">
        <v>1046</v>
      </c>
      <c r="I1027" s="83">
        <v>277736</v>
      </c>
    </row>
    <row r="1028" spans="1:9" x14ac:dyDescent="0.2">
      <c r="A1028" s="171">
        <v>5472</v>
      </c>
      <c r="B1028" s="140" t="s">
        <v>582</v>
      </c>
      <c r="C1028" s="69">
        <v>3141</v>
      </c>
      <c r="D1028" s="81">
        <v>34924</v>
      </c>
      <c r="E1028" s="82">
        <v>0</v>
      </c>
      <c r="F1028" s="82">
        <v>11804</v>
      </c>
      <c r="G1028" s="82">
        <v>349</v>
      </c>
      <c r="H1028" s="82">
        <v>204</v>
      </c>
      <c r="I1028" s="83">
        <v>47281</v>
      </c>
    </row>
    <row r="1029" spans="1:9" x14ac:dyDescent="0.2">
      <c r="A1029" s="182">
        <v>5472</v>
      </c>
      <c r="B1029" s="141" t="s">
        <v>583</v>
      </c>
      <c r="C1029" s="68"/>
      <c r="D1029" s="84">
        <v>240183</v>
      </c>
      <c r="E1029" s="85">
        <v>0</v>
      </c>
      <c r="F1029" s="85">
        <v>81182</v>
      </c>
      <c r="G1029" s="85">
        <v>2402</v>
      </c>
      <c r="H1029" s="85">
        <v>1250</v>
      </c>
      <c r="I1029" s="86">
        <v>325017</v>
      </c>
    </row>
    <row r="1030" spans="1:9" x14ac:dyDescent="0.2">
      <c r="A1030" s="171">
        <v>5471</v>
      </c>
      <c r="B1030" s="140" t="s">
        <v>584</v>
      </c>
      <c r="C1030" s="69">
        <v>3113</v>
      </c>
      <c r="D1030" s="81">
        <v>843311</v>
      </c>
      <c r="E1030" s="82">
        <v>-1667</v>
      </c>
      <c r="F1030" s="82">
        <v>284476</v>
      </c>
      <c r="G1030" s="82">
        <v>8433</v>
      </c>
      <c r="H1030" s="82">
        <v>13988</v>
      </c>
      <c r="I1030" s="83">
        <v>1148541</v>
      </c>
    </row>
    <row r="1031" spans="1:9" x14ac:dyDescent="0.2">
      <c r="A1031" s="171">
        <v>5471</v>
      </c>
      <c r="B1031" s="140" t="s">
        <v>584</v>
      </c>
      <c r="C1031" s="69">
        <v>3141</v>
      </c>
      <c r="D1031" s="81">
        <v>78415</v>
      </c>
      <c r="E1031" s="82">
        <v>-3334</v>
      </c>
      <c r="F1031" s="82">
        <v>25378</v>
      </c>
      <c r="G1031" s="82">
        <v>784</v>
      </c>
      <c r="H1031" s="82">
        <v>711</v>
      </c>
      <c r="I1031" s="83">
        <v>101954</v>
      </c>
    </row>
    <row r="1032" spans="1:9" x14ac:dyDescent="0.2">
      <c r="A1032" s="171">
        <v>5471</v>
      </c>
      <c r="B1032" s="140" t="s">
        <v>584</v>
      </c>
      <c r="C1032" s="69">
        <v>3143</v>
      </c>
      <c r="D1032" s="81">
        <v>53520</v>
      </c>
      <c r="E1032" s="82">
        <v>0</v>
      </c>
      <c r="F1032" s="82">
        <v>18090</v>
      </c>
      <c r="G1032" s="82">
        <v>536</v>
      </c>
      <c r="H1032" s="82">
        <v>101</v>
      </c>
      <c r="I1032" s="83">
        <v>72247</v>
      </c>
    </row>
    <row r="1033" spans="1:9" x14ac:dyDescent="0.2">
      <c r="A1033" s="182">
        <v>5471</v>
      </c>
      <c r="B1033" s="141" t="s">
        <v>585</v>
      </c>
      <c r="C1033" s="68"/>
      <c r="D1033" s="84">
        <v>975246</v>
      </c>
      <c r="E1033" s="85">
        <v>-5001</v>
      </c>
      <c r="F1033" s="85">
        <v>327944</v>
      </c>
      <c r="G1033" s="85">
        <v>9753</v>
      </c>
      <c r="H1033" s="85">
        <v>14800</v>
      </c>
      <c r="I1033" s="86">
        <v>1322742</v>
      </c>
    </row>
    <row r="1034" spans="1:9" x14ac:dyDescent="0.2">
      <c r="A1034" s="171">
        <v>5473</v>
      </c>
      <c r="B1034" s="140" t="s">
        <v>586</v>
      </c>
      <c r="C1034" s="69">
        <v>3111</v>
      </c>
      <c r="D1034" s="81">
        <v>140864</v>
      </c>
      <c r="E1034" s="82">
        <v>0</v>
      </c>
      <c r="F1034" s="82">
        <v>47612</v>
      </c>
      <c r="G1034" s="82">
        <v>1409</v>
      </c>
      <c r="H1034" s="82">
        <v>490</v>
      </c>
      <c r="I1034" s="83">
        <v>190375</v>
      </c>
    </row>
    <row r="1035" spans="1:9" x14ac:dyDescent="0.2">
      <c r="A1035" s="171">
        <v>5473</v>
      </c>
      <c r="B1035" s="140" t="s">
        <v>586</v>
      </c>
      <c r="C1035" s="69">
        <v>3141</v>
      </c>
      <c r="D1035" s="81">
        <v>30060</v>
      </c>
      <c r="E1035" s="82">
        <v>0</v>
      </c>
      <c r="F1035" s="82">
        <v>10161</v>
      </c>
      <c r="G1035" s="82">
        <v>301</v>
      </c>
      <c r="H1035" s="82">
        <v>96</v>
      </c>
      <c r="I1035" s="83">
        <v>40618</v>
      </c>
    </row>
    <row r="1036" spans="1:9" ht="13.5" thickBot="1" x14ac:dyDescent="0.25">
      <c r="A1036" s="200">
        <v>5473</v>
      </c>
      <c r="B1036" s="206" t="s">
        <v>587</v>
      </c>
      <c r="C1036" s="70"/>
      <c r="D1036" s="87">
        <v>170924</v>
      </c>
      <c r="E1036" s="88">
        <v>0</v>
      </c>
      <c r="F1036" s="88">
        <v>57773</v>
      </c>
      <c r="G1036" s="88">
        <v>1710</v>
      </c>
      <c r="H1036" s="88">
        <v>586</v>
      </c>
      <c r="I1036" s="89">
        <v>230993</v>
      </c>
    </row>
    <row r="1037" spans="1:9" ht="13.5" thickBot="1" x14ac:dyDescent="0.25">
      <c r="A1037" s="209"/>
      <c r="B1037" s="197" t="s">
        <v>588</v>
      </c>
      <c r="C1037" s="210"/>
      <c r="D1037" s="123">
        <v>23368066</v>
      </c>
      <c r="E1037" s="211">
        <v>-23837</v>
      </c>
      <c r="F1037" s="211">
        <v>7870552</v>
      </c>
      <c r="G1037" s="211">
        <v>233707</v>
      </c>
      <c r="H1037" s="211">
        <v>252855</v>
      </c>
      <c r="I1037" s="212">
        <v>31701343</v>
      </c>
    </row>
    <row r="1038" spans="1:9" x14ac:dyDescent="0.2">
      <c r="A1038" s="207">
        <v>5415</v>
      </c>
      <c r="B1038" s="208" t="s">
        <v>589</v>
      </c>
      <c r="C1038" s="72">
        <v>3111</v>
      </c>
      <c r="D1038" s="90">
        <v>1214669</v>
      </c>
      <c r="E1038" s="91">
        <v>27917</v>
      </c>
      <c r="F1038" s="91">
        <v>419994</v>
      </c>
      <c r="G1038" s="91">
        <v>12146</v>
      </c>
      <c r="H1038" s="91">
        <v>5062</v>
      </c>
      <c r="I1038" s="92">
        <v>1679788</v>
      </c>
    </row>
    <row r="1039" spans="1:9" x14ac:dyDescent="0.2">
      <c r="A1039" s="179">
        <v>5415</v>
      </c>
      <c r="B1039" s="145" t="s">
        <v>589</v>
      </c>
      <c r="C1039" s="69">
        <v>3141</v>
      </c>
      <c r="D1039" s="81">
        <v>129954</v>
      </c>
      <c r="E1039" s="82">
        <v>0</v>
      </c>
      <c r="F1039" s="82">
        <v>43925</v>
      </c>
      <c r="G1039" s="82">
        <v>1300</v>
      </c>
      <c r="H1039" s="82">
        <v>906</v>
      </c>
      <c r="I1039" s="83">
        <v>176085</v>
      </c>
    </row>
    <row r="1040" spans="1:9" x14ac:dyDescent="0.2">
      <c r="A1040" s="182">
        <v>5415</v>
      </c>
      <c r="B1040" s="146" t="s">
        <v>589</v>
      </c>
      <c r="C1040" s="37"/>
      <c r="D1040" s="61">
        <v>1344623</v>
      </c>
      <c r="E1040" s="35">
        <v>27917</v>
      </c>
      <c r="F1040" s="35">
        <v>463919</v>
      </c>
      <c r="G1040" s="35">
        <v>13446</v>
      </c>
      <c r="H1040" s="35">
        <v>5968</v>
      </c>
      <c r="I1040" s="36">
        <v>1855873</v>
      </c>
    </row>
    <row r="1041" spans="1:9" x14ac:dyDescent="0.2">
      <c r="A1041" s="171">
        <v>5416</v>
      </c>
      <c r="B1041" s="133" t="s">
        <v>590</v>
      </c>
      <c r="C1041" s="73">
        <v>3113</v>
      </c>
      <c r="D1041" s="81">
        <v>1311812</v>
      </c>
      <c r="E1041" s="82">
        <v>35000</v>
      </c>
      <c r="F1041" s="82">
        <v>455222</v>
      </c>
      <c r="G1041" s="82">
        <v>13118</v>
      </c>
      <c r="H1041" s="82">
        <v>27468</v>
      </c>
      <c r="I1041" s="83">
        <v>1842620</v>
      </c>
    </row>
    <row r="1042" spans="1:9" x14ac:dyDescent="0.2">
      <c r="A1042" s="171">
        <v>5416</v>
      </c>
      <c r="B1042" s="133" t="s">
        <v>590</v>
      </c>
      <c r="C1042" s="73">
        <v>3143</v>
      </c>
      <c r="D1042" s="81">
        <v>131272</v>
      </c>
      <c r="E1042" s="82">
        <v>0</v>
      </c>
      <c r="F1042" s="82">
        <v>44370</v>
      </c>
      <c r="G1042" s="82">
        <v>1313</v>
      </c>
      <c r="H1042" s="82">
        <v>185</v>
      </c>
      <c r="I1042" s="83">
        <v>177140</v>
      </c>
    </row>
    <row r="1043" spans="1:9" x14ac:dyDescent="0.2">
      <c r="A1043" s="182">
        <v>5416</v>
      </c>
      <c r="B1043" s="147" t="s">
        <v>591</v>
      </c>
      <c r="C1043" s="37"/>
      <c r="D1043" s="61">
        <v>1443084</v>
      </c>
      <c r="E1043" s="35">
        <v>35000</v>
      </c>
      <c r="F1043" s="35">
        <v>499592</v>
      </c>
      <c r="G1043" s="35">
        <v>14431</v>
      </c>
      <c r="H1043" s="35">
        <v>27653</v>
      </c>
      <c r="I1043" s="36">
        <v>2019760</v>
      </c>
    </row>
    <row r="1044" spans="1:9" x14ac:dyDescent="0.2">
      <c r="A1044" s="171">
        <v>5413</v>
      </c>
      <c r="B1044" s="133" t="s">
        <v>592</v>
      </c>
      <c r="C1044" s="73">
        <v>3113</v>
      </c>
      <c r="D1044" s="81">
        <v>1992191</v>
      </c>
      <c r="E1044" s="82">
        <v>-27967</v>
      </c>
      <c r="F1044" s="82">
        <v>663908</v>
      </c>
      <c r="G1044" s="82">
        <v>19922</v>
      </c>
      <c r="H1044" s="82">
        <v>29520</v>
      </c>
      <c r="I1044" s="83">
        <v>2677574</v>
      </c>
    </row>
    <row r="1045" spans="1:9" x14ac:dyDescent="0.2">
      <c r="A1045" s="171">
        <v>5413</v>
      </c>
      <c r="B1045" s="133" t="s">
        <v>592</v>
      </c>
      <c r="C1045" s="73">
        <v>3143</v>
      </c>
      <c r="D1045" s="81">
        <v>155430</v>
      </c>
      <c r="E1045" s="82">
        <v>0</v>
      </c>
      <c r="F1045" s="82">
        <v>52535</v>
      </c>
      <c r="G1045" s="82">
        <v>1555</v>
      </c>
      <c r="H1045" s="82">
        <v>353</v>
      </c>
      <c r="I1045" s="83">
        <v>209873</v>
      </c>
    </row>
    <row r="1046" spans="1:9" x14ac:dyDescent="0.2">
      <c r="A1046" s="182">
        <v>5413</v>
      </c>
      <c r="B1046" s="147" t="s">
        <v>593</v>
      </c>
      <c r="C1046" s="37"/>
      <c r="D1046" s="61">
        <v>2147621</v>
      </c>
      <c r="E1046" s="35">
        <v>-27967</v>
      </c>
      <c r="F1046" s="35">
        <v>716443</v>
      </c>
      <c r="G1046" s="35">
        <v>21477</v>
      </c>
      <c r="H1046" s="35">
        <v>29873</v>
      </c>
      <c r="I1046" s="36">
        <v>2887447</v>
      </c>
    </row>
    <row r="1047" spans="1:9" x14ac:dyDescent="0.2">
      <c r="A1047" s="171">
        <v>5475</v>
      </c>
      <c r="B1047" s="133" t="s">
        <v>594</v>
      </c>
      <c r="C1047" s="73">
        <v>3231</v>
      </c>
      <c r="D1047" s="81">
        <v>934048</v>
      </c>
      <c r="E1047" s="82">
        <v>-175</v>
      </c>
      <c r="F1047" s="82">
        <v>315650</v>
      </c>
      <c r="G1047" s="82">
        <v>9341</v>
      </c>
      <c r="H1047" s="82">
        <v>1743</v>
      </c>
      <c r="I1047" s="83">
        <v>1260607</v>
      </c>
    </row>
    <row r="1048" spans="1:9" x14ac:dyDescent="0.2">
      <c r="A1048" s="182">
        <v>5475</v>
      </c>
      <c r="B1048" s="147" t="s">
        <v>595</v>
      </c>
      <c r="C1048" s="37"/>
      <c r="D1048" s="61">
        <v>934048</v>
      </c>
      <c r="E1048" s="35">
        <v>-175</v>
      </c>
      <c r="F1048" s="35">
        <v>315650</v>
      </c>
      <c r="G1048" s="35">
        <v>9341</v>
      </c>
      <c r="H1048" s="35">
        <v>1743</v>
      </c>
      <c r="I1048" s="36">
        <v>1260607</v>
      </c>
    </row>
    <row r="1049" spans="1:9" x14ac:dyDescent="0.2">
      <c r="A1049" s="171">
        <v>5402</v>
      </c>
      <c r="B1049" s="148" t="s">
        <v>596</v>
      </c>
      <c r="C1049" s="73">
        <v>3111</v>
      </c>
      <c r="D1049" s="81">
        <v>104401</v>
      </c>
      <c r="E1049" s="82">
        <v>1667</v>
      </c>
      <c r="F1049" s="82">
        <v>35851</v>
      </c>
      <c r="G1049" s="82">
        <v>1045</v>
      </c>
      <c r="H1049" s="82">
        <v>534</v>
      </c>
      <c r="I1049" s="83">
        <v>143498</v>
      </c>
    </row>
    <row r="1050" spans="1:9" x14ac:dyDescent="0.2">
      <c r="A1050" s="171">
        <v>5402</v>
      </c>
      <c r="B1050" s="148" t="s">
        <v>596</v>
      </c>
      <c r="C1050" s="73">
        <v>3117</v>
      </c>
      <c r="D1050" s="81">
        <v>300453</v>
      </c>
      <c r="E1050" s="82">
        <v>0</v>
      </c>
      <c r="F1050" s="82">
        <v>101552</v>
      </c>
      <c r="G1050" s="82">
        <v>3005</v>
      </c>
      <c r="H1050" s="82">
        <v>6118</v>
      </c>
      <c r="I1050" s="83">
        <v>411128</v>
      </c>
    </row>
    <row r="1051" spans="1:9" x14ac:dyDescent="0.2">
      <c r="A1051" s="171">
        <v>5402</v>
      </c>
      <c r="B1051" s="148" t="s">
        <v>596</v>
      </c>
      <c r="C1051" s="73">
        <v>3141</v>
      </c>
      <c r="D1051" s="81">
        <v>69402</v>
      </c>
      <c r="E1051" s="82">
        <v>417</v>
      </c>
      <c r="F1051" s="82">
        <v>23599</v>
      </c>
      <c r="G1051" s="82">
        <v>694</v>
      </c>
      <c r="H1051" s="82">
        <v>340</v>
      </c>
      <c r="I1051" s="83">
        <v>94452</v>
      </c>
    </row>
    <row r="1052" spans="1:9" x14ac:dyDescent="0.2">
      <c r="A1052" s="171">
        <v>5402</v>
      </c>
      <c r="B1052" s="148" t="s">
        <v>596</v>
      </c>
      <c r="C1052" s="73">
        <v>3143</v>
      </c>
      <c r="D1052" s="81">
        <v>84060</v>
      </c>
      <c r="E1052" s="82">
        <v>0</v>
      </c>
      <c r="F1052" s="82">
        <v>28412</v>
      </c>
      <c r="G1052" s="82">
        <v>841</v>
      </c>
      <c r="H1052" s="82">
        <v>106</v>
      </c>
      <c r="I1052" s="83">
        <v>113419</v>
      </c>
    </row>
    <row r="1053" spans="1:9" x14ac:dyDescent="0.2">
      <c r="A1053" s="182">
        <v>5402</v>
      </c>
      <c r="B1053" s="149" t="s">
        <v>596</v>
      </c>
      <c r="C1053" s="37"/>
      <c r="D1053" s="61">
        <v>558316</v>
      </c>
      <c r="E1053" s="35">
        <v>2084</v>
      </c>
      <c r="F1053" s="35">
        <v>189414</v>
      </c>
      <c r="G1053" s="35">
        <v>5585</v>
      </c>
      <c r="H1053" s="35">
        <v>7098</v>
      </c>
      <c r="I1053" s="36">
        <v>762497</v>
      </c>
    </row>
    <row r="1054" spans="1:9" x14ac:dyDescent="0.2">
      <c r="A1054" s="171">
        <v>5405</v>
      </c>
      <c r="B1054" s="133" t="s">
        <v>597</v>
      </c>
      <c r="C1054" s="73">
        <v>3111</v>
      </c>
      <c r="D1054" s="81">
        <v>98904</v>
      </c>
      <c r="E1054" s="82">
        <v>0</v>
      </c>
      <c r="F1054" s="82">
        <v>33430</v>
      </c>
      <c r="G1054" s="82">
        <v>989</v>
      </c>
      <c r="H1054" s="82">
        <v>445</v>
      </c>
      <c r="I1054" s="83">
        <v>133768</v>
      </c>
    </row>
    <row r="1055" spans="1:9" x14ac:dyDescent="0.2">
      <c r="A1055" s="171">
        <v>5405</v>
      </c>
      <c r="B1055" s="133" t="s">
        <v>597</v>
      </c>
      <c r="C1055" s="73">
        <v>3113</v>
      </c>
      <c r="D1055" s="81">
        <v>720126</v>
      </c>
      <c r="E1055" s="82">
        <v>0</v>
      </c>
      <c r="F1055" s="82">
        <v>243403</v>
      </c>
      <c r="G1055" s="82">
        <v>7202</v>
      </c>
      <c r="H1055" s="82">
        <v>12027</v>
      </c>
      <c r="I1055" s="83">
        <v>982758</v>
      </c>
    </row>
    <row r="1056" spans="1:9" x14ac:dyDescent="0.2">
      <c r="A1056" s="171">
        <v>5405</v>
      </c>
      <c r="B1056" s="133" t="s">
        <v>597</v>
      </c>
      <c r="C1056" s="73">
        <v>3141</v>
      </c>
      <c r="D1056" s="81">
        <v>58736</v>
      </c>
      <c r="E1056" s="82">
        <v>0</v>
      </c>
      <c r="F1056" s="82">
        <v>19853</v>
      </c>
      <c r="G1056" s="82">
        <v>587</v>
      </c>
      <c r="H1056" s="82">
        <v>447</v>
      </c>
      <c r="I1056" s="83">
        <v>79623</v>
      </c>
    </row>
    <row r="1057" spans="1:9" x14ac:dyDescent="0.2">
      <c r="A1057" s="171">
        <v>5405</v>
      </c>
      <c r="B1057" s="133" t="s">
        <v>597</v>
      </c>
      <c r="C1057" s="73">
        <v>3143</v>
      </c>
      <c r="D1057" s="81">
        <v>45532</v>
      </c>
      <c r="E1057" s="82">
        <v>0</v>
      </c>
      <c r="F1057" s="82">
        <v>15389</v>
      </c>
      <c r="G1057" s="82">
        <v>455</v>
      </c>
      <c r="H1057" s="82">
        <v>56</v>
      </c>
      <c r="I1057" s="83">
        <v>61432</v>
      </c>
    </row>
    <row r="1058" spans="1:9" x14ac:dyDescent="0.2">
      <c r="A1058" s="182">
        <v>5405</v>
      </c>
      <c r="B1058" s="147" t="s">
        <v>598</v>
      </c>
      <c r="C1058" s="37"/>
      <c r="D1058" s="61">
        <v>923298</v>
      </c>
      <c r="E1058" s="35">
        <v>0</v>
      </c>
      <c r="F1058" s="35">
        <v>312075</v>
      </c>
      <c r="G1058" s="35">
        <v>9233</v>
      </c>
      <c r="H1058" s="35">
        <v>12975</v>
      </c>
      <c r="I1058" s="36">
        <v>1257581</v>
      </c>
    </row>
    <row r="1059" spans="1:9" x14ac:dyDescent="0.2">
      <c r="A1059" s="171">
        <v>5410</v>
      </c>
      <c r="B1059" s="133" t="s">
        <v>599</v>
      </c>
      <c r="C1059" s="73">
        <v>3111</v>
      </c>
      <c r="D1059" s="81">
        <v>221007</v>
      </c>
      <c r="E1059" s="82">
        <v>2500</v>
      </c>
      <c r="F1059" s="82">
        <v>75545</v>
      </c>
      <c r="G1059" s="82">
        <v>2211</v>
      </c>
      <c r="H1059" s="82">
        <v>1113</v>
      </c>
      <c r="I1059" s="83">
        <v>302376</v>
      </c>
    </row>
    <row r="1060" spans="1:9" x14ac:dyDescent="0.2">
      <c r="A1060" s="171">
        <v>5410</v>
      </c>
      <c r="B1060" s="133" t="s">
        <v>599</v>
      </c>
      <c r="C1060" s="73">
        <v>3113</v>
      </c>
      <c r="D1060" s="81">
        <v>827855</v>
      </c>
      <c r="E1060" s="82">
        <v>2500</v>
      </c>
      <c r="F1060" s="82">
        <v>280659</v>
      </c>
      <c r="G1060" s="82">
        <v>8279</v>
      </c>
      <c r="H1060" s="82">
        <v>13731</v>
      </c>
      <c r="I1060" s="83">
        <v>1133024</v>
      </c>
    </row>
    <row r="1061" spans="1:9" x14ac:dyDescent="0.2">
      <c r="A1061" s="171">
        <v>5410</v>
      </c>
      <c r="B1061" s="133" t="s">
        <v>599</v>
      </c>
      <c r="C1061" s="73">
        <v>3141</v>
      </c>
      <c r="D1061" s="81">
        <v>117970</v>
      </c>
      <c r="E1061" s="82">
        <v>0</v>
      </c>
      <c r="F1061" s="82">
        <v>39874</v>
      </c>
      <c r="G1061" s="82">
        <v>1180</v>
      </c>
      <c r="H1061" s="82">
        <v>942</v>
      </c>
      <c r="I1061" s="83">
        <v>159966</v>
      </c>
    </row>
    <row r="1062" spans="1:9" x14ac:dyDescent="0.2">
      <c r="A1062" s="171">
        <v>5410</v>
      </c>
      <c r="B1062" s="133" t="s">
        <v>599</v>
      </c>
      <c r="C1062" s="73">
        <v>3143</v>
      </c>
      <c r="D1062" s="81">
        <v>56329</v>
      </c>
      <c r="E1062" s="82">
        <v>0</v>
      </c>
      <c r="F1062" s="82">
        <v>19040</v>
      </c>
      <c r="G1062" s="82">
        <v>564</v>
      </c>
      <c r="H1062" s="82">
        <v>101</v>
      </c>
      <c r="I1062" s="83">
        <v>76034</v>
      </c>
    </row>
    <row r="1063" spans="1:9" x14ac:dyDescent="0.2">
      <c r="A1063" s="182">
        <v>5410</v>
      </c>
      <c r="B1063" s="147" t="s">
        <v>600</v>
      </c>
      <c r="C1063" s="37"/>
      <c r="D1063" s="61">
        <v>1223161</v>
      </c>
      <c r="E1063" s="35">
        <v>5000</v>
      </c>
      <c r="F1063" s="35">
        <v>415118</v>
      </c>
      <c r="G1063" s="35">
        <v>12234</v>
      </c>
      <c r="H1063" s="35">
        <v>15887</v>
      </c>
      <c r="I1063" s="36">
        <v>1671400</v>
      </c>
    </row>
    <row r="1064" spans="1:9" x14ac:dyDescent="0.2">
      <c r="A1064" s="179">
        <v>5476</v>
      </c>
      <c r="B1064" s="140" t="s">
        <v>601</v>
      </c>
      <c r="C1064" s="69">
        <v>3111</v>
      </c>
      <c r="D1064" s="81">
        <v>142153</v>
      </c>
      <c r="E1064" s="82">
        <v>0</v>
      </c>
      <c r="F1064" s="82">
        <v>48047</v>
      </c>
      <c r="G1064" s="82">
        <v>1422</v>
      </c>
      <c r="H1064" s="82">
        <v>912</v>
      </c>
      <c r="I1064" s="83">
        <v>192534</v>
      </c>
    </row>
    <row r="1065" spans="1:9" x14ac:dyDescent="0.2">
      <c r="A1065" s="171">
        <v>5476</v>
      </c>
      <c r="B1065" s="133" t="s">
        <v>601</v>
      </c>
      <c r="C1065" s="73">
        <v>3113</v>
      </c>
      <c r="D1065" s="81">
        <v>820090</v>
      </c>
      <c r="E1065" s="82">
        <v>7917</v>
      </c>
      <c r="F1065" s="82">
        <v>279866</v>
      </c>
      <c r="G1065" s="82">
        <v>8200</v>
      </c>
      <c r="H1065" s="82">
        <v>12406</v>
      </c>
      <c r="I1065" s="83">
        <v>1128479</v>
      </c>
    </row>
    <row r="1066" spans="1:9" x14ac:dyDescent="0.2">
      <c r="A1066" s="171">
        <v>5476</v>
      </c>
      <c r="B1066" s="133" t="s">
        <v>601</v>
      </c>
      <c r="C1066" s="73">
        <v>3141</v>
      </c>
      <c r="D1066" s="81">
        <v>88974</v>
      </c>
      <c r="E1066" s="82">
        <v>0</v>
      </c>
      <c r="F1066" s="82">
        <v>30073</v>
      </c>
      <c r="G1066" s="82">
        <v>890</v>
      </c>
      <c r="H1066" s="82">
        <v>763</v>
      </c>
      <c r="I1066" s="83">
        <v>120700</v>
      </c>
    </row>
    <row r="1067" spans="1:9" x14ac:dyDescent="0.2">
      <c r="A1067" s="171">
        <v>5476</v>
      </c>
      <c r="B1067" s="133" t="s">
        <v>601</v>
      </c>
      <c r="C1067" s="73">
        <v>3143</v>
      </c>
      <c r="D1067" s="81">
        <v>53303</v>
      </c>
      <c r="E1067" s="82">
        <v>0</v>
      </c>
      <c r="F1067" s="82">
        <v>18016</v>
      </c>
      <c r="G1067" s="82">
        <v>533</v>
      </c>
      <c r="H1067" s="82">
        <v>108</v>
      </c>
      <c r="I1067" s="83">
        <v>71960</v>
      </c>
    </row>
    <row r="1068" spans="1:9" x14ac:dyDescent="0.2">
      <c r="A1068" s="171">
        <v>5476</v>
      </c>
      <c r="B1068" s="133" t="s">
        <v>601</v>
      </c>
      <c r="C1068" s="73">
        <v>3231</v>
      </c>
      <c r="D1068" s="81">
        <v>455507</v>
      </c>
      <c r="E1068" s="82">
        <v>0</v>
      </c>
      <c r="F1068" s="82">
        <v>153961</v>
      </c>
      <c r="G1068" s="82">
        <v>4556</v>
      </c>
      <c r="H1068" s="82">
        <v>812</v>
      </c>
      <c r="I1068" s="83">
        <v>614836</v>
      </c>
    </row>
    <row r="1069" spans="1:9" x14ac:dyDescent="0.2">
      <c r="A1069" s="182">
        <v>5476</v>
      </c>
      <c r="B1069" s="147" t="s">
        <v>602</v>
      </c>
      <c r="C1069" s="37"/>
      <c r="D1069" s="61">
        <v>1560027</v>
      </c>
      <c r="E1069" s="35">
        <v>7917</v>
      </c>
      <c r="F1069" s="35">
        <v>529963</v>
      </c>
      <c r="G1069" s="35">
        <v>15601</v>
      </c>
      <c r="H1069" s="35">
        <v>15001</v>
      </c>
      <c r="I1069" s="36">
        <v>2128509</v>
      </c>
    </row>
    <row r="1070" spans="1:9" x14ac:dyDescent="0.2">
      <c r="A1070" s="171">
        <v>5414</v>
      </c>
      <c r="B1070" s="133" t="s">
        <v>603</v>
      </c>
      <c r="C1070" s="73">
        <v>3111</v>
      </c>
      <c r="D1070" s="81">
        <v>110351</v>
      </c>
      <c r="E1070" s="82">
        <v>0</v>
      </c>
      <c r="F1070" s="82">
        <v>37299</v>
      </c>
      <c r="G1070" s="82">
        <v>1104</v>
      </c>
      <c r="H1070" s="82">
        <v>490</v>
      </c>
      <c r="I1070" s="83">
        <v>149244</v>
      </c>
    </row>
    <row r="1071" spans="1:9" x14ac:dyDescent="0.2">
      <c r="A1071" s="171">
        <v>5414</v>
      </c>
      <c r="B1071" s="133" t="s">
        <v>603</v>
      </c>
      <c r="C1071" s="73">
        <v>3141</v>
      </c>
      <c r="D1071" s="81">
        <v>9438</v>
      </c>
      <c r="E1071" s="82">
        <v>0</v>
      </c>
      <c r="F1071" s="82">
        <v>3190</v>
      </c>
      <c r="G1071" s="82">
        <v>95</v>
      </c>
      <c r="H1071" s="82">
        <v>63</v>
      </c>
      <c r="I1071" s="83">
        <v>12786</v>
      </c>
    </row>
    <row r="1072" spans="1:9" x14ac:dyDescent="0.2">
      <c r="A1072" s="182">
        <v>5414</v>
      </c>
      <c r="B1072" s="147" t="s">
        <v>604</v>
      </c>
      <c r="C1072" s="37"/>
      <c r="D1072" s="61">
        <v>119789</v>
      </c>
      <c r="E1072" s="35">
        <v>0</v>
      </c>
      <c r="F1072" s="35">
        <v>40489</v>
      </c>
      <c r="G1072" s="35">
        <v>1199</v>
      </c>
      <c r="H1072" s="35">
        <v>553</v>
      </c>
      <c r="I1072" s="36">
        <v>162030</v>
      </c>
    </row>
    <row r="1073" spans="1:9" x14ac:dyDescent="0.2">
      <c r="A1073" s="179">
        <v>5483</v>
      </c>
      <c r="B1073" s="140" t="s">
        <v>605</v>
      </c>
      <c r="C1073" s="69">
        <v>3111</v>
      </c>
      <c r="D1073" s="81">
        <v>105616</v>
      </c>
      <c r="E1073" s="82">
        <v>5987</v>
      </c>
      <c r="F1073" s="82">
        <v>37722</v>
      </c>
      <c r="G1073" s="82">
        <v>1056</v>
      </c>
      <c r="H1073" s="82">
        <v>445</v>
      </c>
      <c r="I1073" s="83">
        <v>150826</v>
      </c>
    </row>
    <row r="1074" spans="1:9" x14ac:dyDescent="0.2">
      <c r="A1074" s="171">
        <v>5483</v>
      </c>
      <c r="B1074" s="133" t="s">
        <v>605</v>
      </c>
      <c r="C1074" s="73">
        <v>3141</v>
      </c>
      <c r="D1074" s="81">
        <v>16531</v>
      </c>
      <c r="E1074" s="82">
        <v>0</v>
      </c>
      <c r="F1074" s="82">
        <v>5588</v>
      </c>
      <c r="G1074" s="82">
        <v>166</v>
      </c>
      <c r="H1074" s="82">
        <v>87</v>
      </c>
      <c r="I1074" s="83">
        <v>22372</v>
      </c>
    </row>
    <row r="1075" spans="1:9" x14ac:dyDescent="0.2">
      <c r="A1075" s="182">
        <v>5483</v>
      </c>
      <c r="B1075" s="147" t="s">
        <v>606</v>
      </c>
      <c r="C1075" s="37"/>
      <c r="D1075" s="61">
        <v>122147</v>
      </c>
      <c r="E1075" s="35">
        <v>5987</v>
      </c>
      <c r="F1075" s="35">
        <v>43310</v>
      </c>
      <c r="G1075" s="35">
        <v>1222</v>
      </c>
      <c r="H1075" s="35">
        <v>532</v>
      </c>
      <c r="I1075" s="36">
        <v>173198</v>
      </c>
    </row>
    <row r="1076" spans="1:9" x14ac:dyDescent="0.2">
      <c r="A1076" s="171">
        <v>5430</v>
      </c>
      <c r="B1076" s="133" t="s">
        <v>607</v>
      </c>
      <c r="C1076" s="73">
        <v>3111</v>
      </c>
      <c r="D1076" s="81">
        <v>152029</v>
      </c>
      <c r="E1076" s="82">
        <v>-8334</v>
      </c>
      <c r="F1076" s="82">
        <v>48569</v>
      </c>
      <c r="G1076" s="82">
        <v>1520</v>
      </c>
      <c r="H1076" s="82">
        <v>690</v>
      </c>
      <c r="I1076" s="83">
        <v>194474</v>
      </c>
    </row>
    <row r="1077" spans="1:9" x14ac:dyDescent="0.2">
      <c r="A1077" s="171">
        <v>5430</v>
      </c>
      <c r="B1077" s="133" t="s">
        <v>607</v>
      </c>
      <c r="C1077" s="73">
        <v>3117</v>
      </c>
      <c r="D1077" s="81">
        <v>270738</v>
      </c>
      <c r="E1077" s="82">
        <v>3200</v>
      </c>
      <c r="F1077" s="82">
        <v>92592</v>
      </c>
      <c r="G1077" s="82">
        <v>2708</v>
      </c>
      <c r="H1077" s="82">
        <v>2840</v>
      </c>
      <c r="I1077" s="83">
        <v>372078</v>
      </c>
    </row>
    <row r="1078" spans="1:9" x14ac:dyDescent="0.2">
      <c r="A1078" s="171">
        <v>5430</v>
      </c>
      <c r="B1078" s="133" t="s">
        <v>607</v>
      </c>
      <c r="C1078" s="73">
        <v>3141</v>
      </c>
      <c r="D1078" s="81">
        <v>46559</v>
      </c>
      <c r="E1078" s="82">
        <v>0</v>
      </c>
      <c r="F1078" s="82">
        <v>15737</v>
      </c>
      <c r="G1078" s="82">
        <v>465</v>
      </c>
      <c r="H1078" s="82">
        <v>256</v>
      </c>
      <c r="I1078" s="83">
        <v>63017</v>
      </c>
    </row>
    <row r="1079" spans="1:9" x14ac:dyDescent="0.2">
      <c r="A1079" s="171">
        <v>5430</v>
      </c>
      <c r="B1079" s="133" t="s">
        <v>607</v>
      </c>
      <c r="C1079" s="73">
        <v>3143</v>
      </c>
      <c r="D1079" s="81">
        <v>40581</v>
      </c>
      <c r="E1079" s="82">
        <v>0</v>
      </c>
      <c r="F1079" s="82">
        <v>13716</v>
      </c>
      <c r="G1079" s="82">
        <v>406</v>
      </c>
      <c r="H1079" s="82">
        <v>59</v>
      </c>
      <c r="I1079" s="83">
        <v>54762</v>
      </c>
    </row>
    <row r="1080" spans="1:9" x14ac:dyDescent="0.2">
      <c r="A1080" s="182">
        <v>5430</v>
      </c>
      <c r="B1080" s="147" t="s">
        <v>608</v>
      </c>
      <c r="C1080" s="37"/>
      <c r="D1080" s="61">
        <v>509907</v>
      </c>
      <c r="E1080" s="35">
        <v>-5134</v>
      </c>
      <c r="F1080" s="35">
        <v>170614</v>
      </c>
      <c r="G1080" s="35">
        <v>5099</v>
      </c>
      <c r="H1080" s="35">
        <v>3845</v>
      </c>
      <c r="I1080" s="36">
        <v>684331</v>
      </c>
    </row>
    <row r="1081" spans="1:9" x14ac:dyDescent="0.2">
      <c r="A1081" s="171">
        <v>5431</v>
      </c>
      <c r="B1081" s="133" t="s">
        <v>609</v>
      </c>
      <c r="C1081" s="73">
        <v>3111</v>
      </c>
      <c r="D1081" s="81">
        <v>101246</v>
      </c>
      <c r="E1081" s="82">
        <v>417</v>
      </c>
      <c r="F1081" s="82">
        <v>34362</v>
      </c>
      <c r="G1081" s="82">
        <v>1013</v>
      </c>
      <c r="H1081" s="82">
        <v>534</v>
      </c>
      <c r="I1081" s="83">
        <v>137572</v>
      </c>
    </row>
    <row r="1082" spans="1:9" x14ac:dyDescent="0.2">
      <c r="A1082" s="171">
        <v>5431</v>
      </c>
      <c r="B1082" s="133" t="s">
        <v>609</v>
      </c>
      <c r="C1082" s="73">
        <v>3117</v>
      </c>
      <c r="D1082" s="81">
        <v>288359</v>
      </c>
      <c r="E1082" s="82">
        <v>417</v>
      </c>
      <c r="F1082" s="82">
        <v>97606</v>
      </c>
      <c r="G1082" s="82">
        <v>2885</v>
      </c>
      <c r="H1082" s="82">
        <v>2536</v>
      </c>
      <c r="I1082" s="83">
        <v>391803</v>
      </c>
    </row>
    <row r="1083" spans="1:9" x14ac:dyDescent="0.2">
      <c r="A1083" s="171">
        <v>5431</v>
      </c>
      <c r="B1083" s="133" t="s">
        <v>609</v>
      </c>
      <c r="C1083" s="73">
        <v>3141</v>
      </c>
      <c r="D1083" s="81">
        <v>42592</v>
      </c>
      <c r="E1083" s="82">
        <v>834</v>
      </c>
      <c r="F1083" s="82">
        <v>14678</v>
      </c>
      <c r="G1083" s="82">
        <v>426</v>
      </c>
      <c r="H1083" s="82">
        <v>213</v>
      </c>
      <c r="I1083" s="83">
        <v>58743</v>
      </c>
    </row>
    <row r="1084" spans="1:9" x14ac:dyDescent="0.2">
      <c r="A1084" s="171">
        <v>5431</v>
      </c>
      <c r="B1084" s="133" t="s">
        <v>609</v>
      </c>
      <c r="C1084" s="73">
        <v>3143</v>
      </c>
      <c r="D1084" s="81">
        <v>26955</v>
      </c>
      <c r="E1084" s="82">
        <v>0</v>
      </c>
      <c r="F1084" s="82">
        <v>9111</v>
      </c>
      <c r="G1084" s="82">
        <v>270</v>
      </c>
      <c r="H1084" s="82">
        <v>45</v>
      </c>
      <c r="I1084" s="83">
        <v>36381</v>
      </c>
    </row>
    <row r="1085" spans="1:9" x14ac:dyDescent="0.2">
      <c r="A1085" s="182">
        <v>5431</v>
      </c>
      <c r="B1085" s="147" t="s">
        <v>610</v>
      </c>
      <c r="C1085" s="37"/>
      <c r="D1085" s="61">
        <v>459152</v>
      </c>
      <c r="E1085" s="35">
        <v>1668</v>
      </c>
      <c r="F1085" s="35">
        <v>155757</v>
      </c>
      <c r="G1085" s="35">
        <v>4594</v>
      </c>
      <c r="H1085" s="35">
        <v>3328</v>
      </c>
      <c r="I1085" s="36">
        <v>624499</v>
      </c>
    </row>
    <row r="1086" spans="1:9" x14ac:dyDescent="0.2">
      <c r="A1086" s="171">
        <v>5487</v>
      </c>
      <c r="B1086" s="133" t="s">
        <v>611</v>
      </c>
      <c r="C1086" s="73">
        <v>3111</v>
      </c>
      <c r="D1086" s="81">
        <v>71641</v>
      </c>
      <c r="E1086" s="82">
        <v>2750</v>
      </c>
      <c r="F1086" s="82">
        <v>25144</v>
      </c>
      <c r="G1086" s="82">
        <v>717</v>
      </c>
      <c r="H1086" s="82">
        <v>200</v>
      </c>
      <c r="I1086" s="83">
        <v>100452</v>
      </c>
    </row>
    <row r="1087" spans="1:9" x14ac:dyDescent="0.2">
      <c r="A1087" s="171">
        <v>5487</v>
      </c>
      <c r="B1087" s="133" t="s">
        <v>611</v>
      </c>
      <c r="C1087" s="73">
        <v>3141</v>
      </c>
      <c r="D1087" s="81">
        <v>12545</v>
      </c>
      <c r="E1087" s="82">
        <v>0</v>
      </c>
      <c r="F1087" s="82">
        <v>4240</v>
      </c>
      <c r="G1087" s="82">
        <v>126</v>
      </c>
      <c r="H1087" s="82">
        <v>39</v>
      </c>
      <c r="I1087" s="83">
        <v>16950</v>
      </c>
    </row>
    <row r="1088" spans="1:9" x14ac:dyDescent="0.2">
      <c r="A1088" s="182">
        <v>5487</v>
      </c>
      <c r="B1088" s="147" t="s">
        <v>612</v>
      </c>
      <c r="C1088" s="37"/>
      <c r="D1088" s="61">
        <v>84186</v>
      </c>
      <c r="E1088" s="35">
        <v>2750</v>
      </c>
      <c r="F1088" s="35">
        <v>29384</v>
      </c>
      <c r="G1088" s="35">
        <v>843</v>
      </c>
      <c r="H1088" s="35">
        <v>239</v>
      </c>
      <c r="I1088" s="36">
        <v>117402</v>
      </c>
    </row>
    <row r="1089" spans="1:9" x14ac:dyDescent="0.2">
      <c r="A1089" s="171">
        <v>5436</v>
      </c>
      <c r="B1089" s="133" t="s">
        <v>613</v>
      </c>
      <c r="C1089" s="73">
        <v>3111</v>
      </c>
      <c r="D1089" s="81">
        <v>232365</v>
      </c>
      <c r="E1089" s="82">
        <v>2500</v>
      </c>
      <c r="F1089" s="82">
        <v>79385</v>
      </c>
      <c r="G1089" s="82">
        <v>2324</v>
      </c>
      <c r="H1089" s="82">
        <v>1046</v>
      </c>
      <c r="I1089" s="83">
        <v>317620</v>
      </c>
    </row>
    <row r="1090" spans="1:9" x14ac:dyDescent="0.2">
      <c r="A1090" s="171">
        <v>5436</v>
      </c>
      <c r="B1090" s="133" t="s">
        <v>613</v>
      </c>
      <c r="C1090" s="73">
        <v>3141</v>
      </c>
      <c r="D1090" s="81">
        <v>33655</v>
      </c>
      <c r="E1090" s="82">
        <v>0</v>
      </c>
      <c r="F1090" s="82">
        <v>11376</v>
      </c>
      <c r="G1090" s="82">
        <v>337</v>
      </c>
      <c r="H1090" s="82">
        <v>204</v>
      </c>
      <c r="I1090" s="83">
        <v>45572</v>
      </c>
    </row>
    <row r="1091" spans="1:9" x14ac:dyDescent="0.2">
      <c r="A1091" s="182">
        <v>5436</v>
      </c>
      <c r="B1091" s="147" t="s">
        <v>614</v>
      </c>
      <c r="C1091" s="37"/>
      <c r="D1091" s="61">
        <v>266020</v>
      </c>
      <c r="E1091" s="35">
        <v>2500</v>
      </c>
      <c r="F1091" s="35">
        <v>90761</v>
      </c>
      <c r="G1091" s="35">
        <v>2661</v>
      </c>
      <c r="H1091" s="35">
        <v>1250</v>
      </c>
      <c r="I1091" s="36">
        <v>363192</v>
      </c>
    </row>
    <row r="1092" spans="1:9" x14ac:dyDescent="0.2">
      <c r="A1092" s="171">
        <v>5435</v>
      </c>
      <c r="B1092" s="133" t="s">
        <v>615</v>
      </c>
      <c r="C1092" s="73">
        <v>3113</v>
      </c>
      <c r="D1092" s="81">
        <v>690366</v>
      </c>
      <c r="E1092" s="82">
        <v>-41767</v>
      </c>
      <c r="F1092" s="82">
        <v>219227</v>
      </c>
      <c r="G1092" s="82">
        <v>6904</v>
      </c>
      <c r="H1092" s="82">
        <v>9452</v>
      </c>
      <c r="I1092" s="83">
        <v>884182</v>
      </c>
    </row>
    <row r="1093" spans="1:9" x14ac:dyDescent="0.2">
      <c r="A1093" s="171">
        <v>5435</v>
      </c>
      <c r="B1093" s="133" t="s">
        <v>615</v>
      </c>
      <c r="C1093" s="73">
        <v>3141</v>
      </c>
      <c r="D1093" s="81">
        <v>71609</v>
      </c>
      <c r="E1093" s="82">
        <v>0</v>
      </c>
      <c r="F1093" s="82">
        <v>24204</v>
      </c>
      <c r="G1093" s="82">
        <v>717</v>
      </c>
      <c r="H1093" s="82">
        <v>507</v>
      </c>
      <c r="I1093" s="83">
        <v>97037</v>
      </c>
    </row>
    <row r="1094" spans="1:9" x14ac:dyDescent="0.2">
      <c r="A1094" s="171">
        <v>5435</v>
      </c>
      <c r="B1094" s="133" t="s">
        <v>615</v>
      </c>
      <c r="C1094" s="73">
        <v>3143</v>
      </c>
      <c r="D1094" s="81">
        <v>42054</v>
      </c>
      <c r="E1094" s="82">
        <v>0</v>
      </c>
      <c r="F1094" s="82">
        <v>14214</v>
      </c>
      <c r="G1094" s="82">
        <v>421</v>
      </c>
      <c r="H1094" s="82">
        <v>68</v>
      </c>
      <c r="I1094" s="83">
        <v>56757</v>
      </c>
    </row>
    <row r="1095" spans="1:9" x14ac:dyDescent="0.2">
      <c r="A1095" s="182">
        <v>5435</v>
      </c>
      <c r="B1095" s="147" t="s">
        <v>616</v>
      </c>
      <c r="C1095" s="37"/>
      <c r="D1095" s="61">
        <v>804029</v>
      </c>
      <c r="E1095" s="35">
        <v>-41767</v>
      </c>
      <c r="F1095" s="35">
        <v>257645</v>
      </c>
      <c r="G1095" s="35">
        <v>8042</v>
      </c>
      <c r="H1095" s="35">
        <v>10027</v>
      </c>
      <c r="I1095" s="36">
        <v>1037976</v>
      </c>
    </row>
    <row r="1096" spans="1:9" x14ac:dyDescent="0.2">
      <c r="A1096" s="171">
        <v>5478</v>
      </c>
      <c r="B1096" s="150" t="s">
        <v>617</v>
      </c>
      <c r="C1096" s="73">
        <v>3111</v>
      </c>
      <c r="D1096" s="81">
        <v>475235</v>
      </c>
      <c r="E1096" s="82">
        <v>15056</v>
      </c>
      <c r="F1096" s="82">
        <v>135185</v>
      </c>
      <c r="G1096" s="82">
        <v>4753</v>
      </c>
      <c r="H1096" s="82">
        <v>2003</v>
      </c>
      <c r="I1096" s="83">
        <v>632232</v>
      </c>
    </row>
    <row r="1097" spans="1:9" x14ac:dyDescent="0.2">
      <c r="A1097" s="171">
        <v>5478</v>
      </c>
      <c r="B1097" s="150" t="s">
        <v>617</v>
      </c>
      <c r="C1097" s="73">
        <v>3141</v>
      </c>
      <c r="D1097" s="81">
        <v>68252</v>
      </c>
      <c r="E1097" s="82">
        <v>0</v>
      </c>
      <c r="F1097" s="82">
        <v>23069</v>
      </c>
      <c r="G1097" s="82">
        <v>683</v>
      </c>
      <c r="H1097" s="82">
        <v>390</v>
      </c>
      <c r="I1097" s="83">
        <v>92394</v>
      </c>
    </row>
    <row r="1098" spans="1:9" x14ac:dyDescent="0.2">
      <c r="A1098" s="182">
        <v>5478</v>
      </c>
      <c r="B1098" s="147" t="s">
        <v>618</v>
      </c>
      <c r="C1098" s="37"/>
      <c r="D1098" s="57">
        <v>543487</v>
      </c>
      <c r="E1098" s="27">
        <v>15056</v>
      </c>
      <c r="F1098" s="27">
        <v>158254</v>
      </c>
      <c r="G1098" s="27">
        <v>5436</v>
      </c>
      <c r="H1098" s="27">
        <v>2393</v>
      </c>
      <c r="I1098" s="28">
        <v>724626</v>
      </c>
    </row>
    <row r="1099" spans="1:9" x14ac:dyDescent="0.2">
      <c r="A1099" s="171">
        <v>5479</v>
      </c>
      <c r="B1099" s="151" t="s">
        <v>619</v>
      </c>
      <c r="C1099" s="73">
        <v>3113</v>
      </c>
      <c r="D1099" s="81">
        <v>1217608</v>
      </c>
      <c r="E1099" s="82">
        <v>-5834</v>
      </c>
      <c r="F1099" s="82">
        <v>409580</v>
      </c>
      <c r="G1099" s="82">
        <v>12177</v>
      </c>
      <c r="H1099" s="82">
        <v>17038</v>
      </c>
      <c r="I1099" s="83">
        <v>1650569</v>
      </c>
    </row>
    <row r="1100" spans="1:9" x14ac:dyDescent="0.2">
      <c r="A1100" s="179">
        <v>5479</v>
      </c>
      <c r="B1100" s="151" t="s">
        <v>619</v>
      </c>
      <c r="C1100" s="69">
        <v>3141</v>
      </c>
      <c r="D1100" s="81">
        <v>94062</v>
      </c>
      <c r="E1100" s="82">
        <v>0</v>
      </c>
      <c r="F1100" s="82">
        <v>31793</v>
      </c>
      <c r="G1100" s="82">
        <v>941</v>
      </c>
      <c r="H1100" s="82">
        <v>832</v>
      </c>
      <c r="I1100" s="83">
        <v>127628</v>
      </c>
    </row>
    <row r="1101" spans="1:9" x14ac:dyDescent="0.2">
      <c r="A1101" s="171">
        <v>5479</v>
      </c>
      <c r="B1101" s="151" t="s">
        <v>619</v>
      </c>
      <c r="C1101" s="73">
        <v>3143</v>
      </c>
      <c r="D1101" s="81">
        <v>86328</v>
      </c>
      <c r="E1101" s="82">
        <v>12500</v>
      </c>
      <c r="F1101" s="82">
        <v>33404</v>
      </c>
      <c r="G1101" s="82">
        <v>864</v>
      </c>
      <c r="H1101" s="82">
        <v>149</v>
      </c>
      <c r="I1101" s="83">
        <v>133245</v>
      </c>
    </row>
    <row r="1102" spans="1:9" x14ac:dyDescent="0.2">
      <c r="A1102" s="171">
        <v>5479</v>
      </c>
      <c r="B1102" s="151" t="s">
        <v>619</v>
      </c>
      <c r="C1102" s="73">
        <v>3233</v>
      </c>
      <c r="D1102" s="81">
        <v>152001</v>
      </c>
      <c r="E1102" s="82">
        <v>0</v>
      </c>
      <c r="F1102" s="82">
        <v>51376</v>
      </c>
      <c r="G1102" s="82">
        <v>1521</v>
      </c>
      <c r="H1102" s="82">
        <v>172</v>
      </c>
      <c r="I1102" s="83">
        <v>205070</v>
      </c>
    </row>
    <row r="1103" spans="1:9" x14ac:dyDescent="0.2">
      <c r="A1103" s="182">
        <v>5479</v>
      </c>
      <c r="B1103" s="147" t="s">
        <v>620</v>
      </c>
      <c r="C1103" s="37"/>
      <c r="D1103" s="61">
        <v>1549999</v>
      </c>
      <c r="E1103" s="35">
        <v>6666</v>
      </c>
      <c r="F1103" s="35">
        <v>526153</v>
      </c>
      <c r="G1103" s="35">
        <v>15503</v>
      </c>
      <c r="H1103" s="35">
        <v>18191</v>
      </c>
      <c r="I1103" s="36">
        <v>2116512</v>
      </c>
    </row>
    <row r="1104" spans="1:9" x14ac:dyDescent="0.2">
      <c r="A1104" s="171">
        <v>5442</v>
      </c>
      <c r="B1104" s="133" t="s">
        <v>621</v>
      </c>
      <c r="C1104" s="73">
        <v>3111</v>
      </c>
      <c r="D1104" s="81">
        <v>174362</v>
      </c>
      <c r="E1104" s="82">
        <v>0</v>
      </c>
      <c r="F1104" s="82">
        <v>58934</v>
      </c>
      <c r="G1104" s="82">
        <v>1744</v>
      </c>
      <c r="H1104" s="82">
        <v>801</v>
      </c>
      <c r="I1104" s="83">
        <v>235841</v>
      </c>
    </row>
    <row r="1105" spans="1:9" x14ac:dyDescent="0.2">
      <c r="A1105" s="171">
        <v>5442</v>
      </c>
      <c r="B1105" s="133" t="s">
        <v>621</v>
      </c>
      <c r="C1105" s="73">
        <v>3113</v>
      </c>
      <c r="D1105" s="81">
        <v>793894</v>
      </c>
      <c r="E1105" s="82">
        <v>3334</v>
      </c>
      <c r="F1105" s="82">
        <v>269463</v>
      </c>
      <c r="G1105" s="82">
        <v>7939</v>
      </c>
      <c r="H1105" s="82">
        <v>12131</v>
      </c>
      <c r="I1105" s="83">
        <v>1086761</v>
      </c>
    </row>
    <row r="1106" spans="1:9" x14ac:dyDescent="0.2">
      <c r="A1106" s="171">
        <v>5442</v>
      </c>
      <c r="B1106" s="133" t="s">
        <v>621</v>
      </c>
      <c r="C1106" s="73">
        <v>3141</v>
      </c>
      <c r="D1106" s="81">
        <v>15746</v>
      </c>
      <c r="E1106" s="82">
        <v>0</v>
      </c>
      <c r="F1106" s="82">
        <v>5322</v>
      </c>
      <c r="G1106" s="82">
        <v>157</v>
      </c>
      <c r="H1106" s="82">
        <v>102</v>
      </c>
      <c r="I1106" s="83">
        <v>21327</v>
      </c>
    </row>
    <row r="1107" spans="1:9" x14ac:dyDescent="0.2">
      <c r="A1107" s="171">
        <v>5442</v>
      </c>
      <c r="B1107" s="133" t="s">
        <v>621</v>
      </c>
      <c r="C1107" s="73">
        <v>3143</v>
      </c>
      <c r="D1107" s="81">
        <v>67068</v>
      </c>
      <c r="E1107" s="82">
        <v>0</v>
      </c>
      <c r="F1107" s="82">
        <v>22669</v>
      </c>
      <c r="G1107" s="82">
        <v>671</v>
      </c>
      <c r="H1107" s="82">
        <v>88</v>
      </c>
      <c r="I1107" s="83">
        <v>90496</v>
      </c>
    </row>
    <row r="1108" spans="1:9" x14ac:dyDescent="0.2">
      <c r="A1108" s="182">
        <v>5442</v>
      </c>
      <c r="B1108" s="147" t="s">
        <v>622</v>
      </c>
      <c r="C1108" s="37"/>
      <c r="D1108" s="61">
        <v>1051070</v>
      </c>
      <c r="E1108" s="35">
        <v>3334</v>
      </c>
      <c r="F1108" s="35">
        <v>356388</v>
      </c>
      <c r="G1108" s="35">
        <v>10511</v>
      </c>
      <c r="H1108" s="35">
        <v>13122</v>
      </c>
      <c r="I1108" s="36">
        <v>1434425</v>
      </c>
    </row>
    <row r="1109" spans="1:9" x14ac:dyDescent="0.2">
      <c r="A1109" s="171">
        <v>5453</v>
      </c>
      <c r="B1109" s="133" t="s">
        <v>623</v>
      </c>
      <c r="C1109" s="73">
        <v>3111</v>
      </c>
      <c r="D1109" s="81">
        <v>418478</v>
      </c>
      <c r="E1109" s="82">
        <v>0</v>
      </c>
      <c r="F1109" s="82">
        <v>141446</v>
      </c>
      <c r="G1109" s="82">
        <v>4185</v>
      </c>
      <c r="H1109" s="82">
        <v>2136</v>
      </c>
      <c r="I1109" s="83">
        <v>566245</v>
      </c>
    </row>
    <row r="1110" spans="1:9" x14ac:dyDescent="0.2">
      <c r="A1110" s="171">
        <v>5453</v>
      </c>
      <c r="B1110" s="133" t="s">
        <v>623</v>
      </c>
      <c r="C1110" s="73">
        <v>3113</v>
      </c>
      <c r="D1110" s="81">
        <v>1349160</v>
      </c>
      <c r="E1110" s="82">
        <v>12500</v>
      </c>
      <c r="F1110" s="82">
        <v>460241</v>
      </c>
      <c r="G1110" s="82">
        <v>13492</v>
      </c>
      <c r="H1110" s="82">
        <v>22945</v>
      </c>
      <c r="I1110" s="83">
        <v>1858338</v>
      </c>
    </row>
    <row r="1111" spans="1:9" x14ac:dyDescent="0.2">
      <c r="A1111" s="171">
        <v>5453</v>
      </c>
      <c r="B1111" s="133" t="s">
        <v>623</v>
      </c>
      <c r="C1111" s="73">
        <v>3141</v>
      </c>
      <c r="D1111" s="81">
        <v>181907</v>
      </c>
      <c r="E1111" s="82">
        <v>0</v>
      </c>
      <c r="F1111" s="82">
        <v>61485</v>
      </c>
      <c r="G1111" s="82">
        <v>1819</v>
      </c>
      <c r="H1111" s="82">
        <v>1560</v>
      </c>
      <c r="I1111" s="83">
        <v>246771</v>
      </c>
    </row>
    <row r="1112" spans="1:9" x14ac:dyDescent="0.2">
      <c r="A1112" s="171">
        <v>5453</v>
      </c>
      <c r="B1112" s="152" t="s">
        <v>623</v>
      </c>
      <c r="C1112" s="73">
        <v>3143</v>
      </c>
      <c r="D1112" s="81">
        <v>135997</v>
      </c>
      <c r="E1112" s="82">
        <v>0</v>
      </c>
      <c r="F1112" s="82">
        <v>45967</v>
      </c>
      <c r="G1112" s="82">
        <v>1360</v>
      </c>
      <c r="H1112" s="82">
        <v>254</v>
      </c>
      <c r="I1112" s="83">
        <v>183578</v>
      </c>
    </row>
    <row r="1113" spans="1:9" x14ac:dyDescent="0.2">
      <c r="A1113" s="182">
        <v>5453</v>
      </c>
      <c r="B1113" s="147" t="s">
        <v>624</v>
      </c>
      <c r="C1113" s="37"/>
      <c r="D1113" s="61">
        <v>2085542</v>
      </c>
      <c r="E1113" s="35">
        <v>12500</v>
      </c>
      <c r="F1113" s="35">
        <v>709139</v>
      </c>
      <c r="G1113" s="35">
        <v>20856</v>
      </c>
      <c r="H1113" s="35">
        <v>26895</v>
      </c>
      <c r="I1113" s="36">
        <v>2854932</v>
      </c>
    </row>
    <row r="1114" spans="1:9" x14ac:dyDescent="0.2">
      <c r="A1114" s="171">
        <v>5429</v>
      </c>
      <c r="B1114" s="133" t="s">
        <v>625</v>
      </c>
      <c r="C1114" s="73">
        <v>3111</v>
      </c>
      <c r="D1114" s="81">
        <v>196246</v>
      </c>
      <c r="E1114" s="82">
        <v>834</v>
      </c>
      <c r="F1114" s="82">
        <v>66613</v>
      </c>
      <c r="G1114" s="82">
        <v>1963</v>
      </c>
      <c r="H1114" s="82">
        <v>734</v>
      </c>
      <c r="I1114" s="83">
        <v>266390</v>
      </c>
    </row>
    <row r="1115" spans="1:9" x14ac:dyDescent="0.2">
      <c r="A1115" s="171">
        <v>5429</v>
      </c>
      <c r="B1115" s="133" t="s">
        <v>625</v>
      </c>
      <c r="C1115" s="73">
        <v>3141</v>
      </c>
      <c r="D1115" s="81">
        <v>30818</v>
      </c>
      <c r="E1115" s="82">
        <v>0</v>
      </c>
      <c r="F1115" s="82">
        <v>10417</v>
      </c>
      <c r="G1115" s="82">
        <v>308</v>
      </c>
      <c r="H1115" s="82">
        <v>232</v>
      </c>
      <c r="I1115" s="83">
        <v>41775</v>
      </c>
    </row>
    <row r="1116" spans="1:9" x14ac:dyDescent="0.2">
      <c r="A1116" s="182">
        <v>5429</v>
      </c>
      <c r="B1116" s="147" t="s">
        <v>626</v>
      </c>
      <c r="C1116" s="37"/>
      <c r="D1116" s="61">
        <v>227064</v>
      </c>
      <c r="E1116" s="35">
        <v>834</v>
      </c>
      <c r="F1116" s="35">
        <v>77030</v>
      </c>
      <c r="G1116" s="35">
        <v>2271</v>
      </c>
      <c r="H1116" s="35">
        <v>966</v>
      </c>
      <c r="I1116" s="36">
        <v>308165</v>
      </c>
    </row>
    <row r="1117" spans="1:9" x14ac:dyDescent="0.2">
      <c r="A1117" s="171">
        <v>5468</v>
      </c>
      <c r="B1117" s="133" t="s">
        <v>627</v>
      </c>
      <c r="C1117" s="73">
        <v>3117</v>
      </c>
      <c r="D1117" s="81">
        <v>179108</v>
      </c>
      <c r="E1117" s="82">
        <v>0</v>
      </c>
      <c r="F1117" s="82">
        <v>60539</v>
      </c>
      <c r="G1117" s="82">
        <v>1791</v>
      </c>
      <c r="H1117" s="82">
        <v>2880</v>
      </c>
      <c r="I1117" s="83">
        <v>244318</v>
      </c>
    </row>
    <row r="1118" spans="1:9" x14ac:dyDescent="0.2">
      <c r="A1118" s="171">
        <v>5468</v>
      </c>
      <c r="B1118" s="153" t="s">
        <v>628</v>
      </c>
      <c r="C1118" s="73">
        <v>3141</v>
      </c>
      <c r="D1118" s="81">
        <v>8536</v>
      </c>
      <c r="E1118" s="82">
        <v>0</v>
      </c>
      <c r="F1118" s="82">
        <v>2886</v>
      </c>
      <c r="G1118" s="82">
        <v>86</v>
      </c>
      <c r="H1118" s="82">
        <v>66</v>
      </c>
      <c r="I1118" s="83">
        <v>11574</v>
      </c>
    </row>
    <row r="1119" spans="1:9" x14ac:dyDescent="0.2">
      <c r="A1119" s="171">
        <v>5468</v>
      </c>
      <c r="B1119" s="133" t="s">
        <v>627</v>
      </c>
      <c r="C1119" s="73">
        <v>3143</v>
      </c>
      <c r="D1119" s="81">
        <v>42587</v>
      </c>
      <c r="E1119" s="82">
        <v>0</v>
      </c>
      <c r="F1119" s="82">
        <v>14395</v>
      </c>
      <c r="G1119" s="82">
        <v>426</v>
      </c>
      <c r="H1119" s="82">
        <v>47</v>
      </c>
      <c r="I1119" s="83">
        <v>57455</v>
      </c>
    </row>
    <row r="1120" spans="1:9" x14ac:dyDescent="0.2">
      <c r="A1120" s="182">
        <v>5468</v>
      </c>
      <c r="B1120" s="147" t="s">
        <v>629</v>
      </c>
      <c r="C1120" s="37"/>
      <c r="D1120" s="57">
        <v>230231</v>
      </c>
      <c r="E1120" s="27">
        <v>0</v>
      </c>
      <c r="F1120" s="27">
        <v>77820</v>
      </c>
      <c r="G1120" s="27">
        <v>2303</v>
      </c>
      <c r="H1120" s="27">
        <v>2993</v>
      </c>
      <c r="I1120" s="28">
        <v>313347</v>
      </c>
    </row>
    <row r="1121" spans="1:9" x14ac:dyDescent="0.2">
      <c r="A1121" s="171">
        <v>5488</v>
      </c>
      <c r="B1121" s="133" t="s">
        <v>630</v>
      </c>
      <c r="C1121" s="73">
        <v>3111</v>
      </c>
      <c r="D1121" s="81">
        <v>48372</v>
      </c>
      <c r="E1121" s="82">
        <v>0</v>
      </c>
      <c r="F1121" s="82">
        <v>16350</v>
      </c>
      <c r="G1121" s="82">
        <v>484</v>
      </c>
      <c r="H1121" s="82">
        <v>223</v>
      </c>
      <c r="I1121" s="83">
        <v>65429</v>
      </c>
    </row>
    <row r="1122" spans="1:9" x14ac:dyDescent="0.2">
      <c r="A1122" s="171">
        <v>5488</v>
      </c>
      <c r="B1122" s="133" t="s">
        <v>630</v>
      </c>
      <c r="C1122" s="73">
        <v>3117</v>
      </c>
      <c r="D1122" s="81">
        <v>128119</v>
      </c>
      <c r="E1122" s="82">
        <v>0</v>
      </c>
      <c r="F1122" s="82">
        <v>43304</v>
      </c>
      <c r="G1122" s="82">
        <v>1281</v>
      </c>
      <c r="H1122" s="82">
        <v>1521</v>
      </c>
      <c r="I1122" s="83">
        <v>174225</v>
      </c>
    </row>
    <row r="1123" spans="1:9" x14ac:dyDescent="0.2">
      <c r="A1123" s="171">
        <v>5488</v>
      </c>
      <c r="B1123" s="133" t="s">
        <v>630</v>
      </c>
      <c r="C1123" s="73">
        <v>3141</v>
      </c>
      <c r="D1123" s="81">
        <v>32802</v>
      </c>
      <c r="E1123" s="82">
        <v>0</v>
      </c>
      <c r="F1123" s="82">
        <v>11087</v>
      </c>
      <c r="G1123" s="82">
        <v>329</v>
      </c>
      <c r="H1123" s="82">
        <v>104</v>
      </c>
      <c r="I1123" s="83">
        <v>44322</v>
      </c>
    </row>
    <row r="1124" spans="1:9" x14ac:dyDescent="0.2">
      <c r="A1124" s="171">
        <v>5488</v>
      </c>
      <c r="B1124" s="133" t="s">
        <v>630</v>
      </c>
      <c r="C1124" s="73">
        <v>3143</v>
      </c>
      <c r="D1124" s="81">
        <v>36222</v>
      </c>
      <c r="E1124" s="82">
        <v>0</v>
      </c>
      <c r="F1124" s="82">
        <v>12244</v>
      </c>
      <c r="G1124" s="82">
        <v>362</v>
      </c>
      <c r="H1124" s="82">
        <v>34</v>
      </c>
      <c r="I1124" s="83">
        <v>48862</v>
      </c>
    </row>
    <row r="1125" spans="1:9" ht="13.5" thickBot="1" x14ac:dyDescent="0.25">
      <c r="A1125" s="200">
        <v>5488</v>
      </c>
      <c r="B1125" s="201" t="s">
        <v>631</v>
      </c>
      <c r="C1125" s="39"/>
      <c r="D1125" s="62">
        <v>245515</v>
      </c>
      <c r="E1125" s="38">
        <v>0</v>
      </c>
      <c r="F1125" s="38">
        <v>82985</v>
      </c>
      <c r="G1125" s="38">
        <v>2456</v>
      </c>
      <c r="H1125" s="38">
        <v>1882</v>
      </c>
      <c r="I1125" s="40">
        <v>332838</v>
      </c>
    </row>
    <row r="1126" spans="1:9" ht="13.5" thickBot="1" x14ac:dyDescent="0.25">
      <c r="A1126" s="204"/>
      <c r="B1126" s="197" t="s">
        <v>632</v>
      </c>
      <c r="C1126" s="205"/>
      <c r="D1126" s="124">
        <v>18432316</v>
      </c>
      <c r="E1126" s="199">
        <v>54170</v>
      </c>
      <c r="F1126" s="199">
        <v>6217903</v>
      </c>
      <c r="G1126" s="199">
        <v>184344</v>
      </c>
      <c r="H1126" s="199">
        <v>202414</v>
      </c>
      <c r="I1126" s="125">
        <v>25091147</v>
      </c>
    </row>
    <row r="1127" spans="1:9" x14ac:dyDescent="0.2">
      <c r="A1127" s="202">
        <v>5490</v>
      </c>
      <c r="B1127" s="203" t="s">
        <v>633</v>
      </c>
      <c r="C1127" s="74">
        <v>3111</v>
      </c>
      <c r="D1127" s="90">
        <v>1291861</v>
      </c>
      <c r="E1127" s="91">
        <v>0</v>
      </c>
      <c r="F1127" s="91">
        <v>436649</v>
      </c>
      <c r="G1127" s="91">
        <v>12919</v>
      </c>
      <c r="H1127" s="91">
        <v>5710</v>
      </c>
      <c r="I1127" s="92">
        <v>1747139</v>
      </c>
    </row>
    <row r="1128" spans="1:9" x14ac:dyDescent="0.2">
      <c r="A1128" s="184">
        <v>5490</v>
      </c>
      <c r="B1128" s="155" t="s">
        <v>633</v>
      </c>
      <c r="C1128" s="75">
        <v>3114</v>
      </c>
      <c r="D1128" s="81">
        <v>698621</v>
      </c>
      <c r="E1128" s="82">
        <v>0</v>
      </c>
      <c r="F1128" s="82">
        <v>236133</v>
      </c>
      <c r="G1128" s="82">
        <v>6987</v>
      </c>
      <c r="H1128" s="82">
        <v>3015</v>
      </c>
      <c r="I1128" s="83">
        <v>944756</v>
      </c>
    </row>
    <row r="1129" spans="1:9" x14ac:dyDescent="0.2">
      <c r="A1129" s="183">
        <v>5490</v>
      </c>
      <c r="B1129" s="137" t="s">
        <v>633</v>
      </c>
      <c r="C1129" s="22">
        <v>3141</v>
      </c>
      <c r="D1129" s="81">
        <v>135210</v>
      </c>
      <c r="E1129" s="82">
        <v>0</v>
      </c>
      <c r="F1129" s="82">
        <v>45701</v>
      </c>
      <c r="G1129" s="82">
        <v>1352</v>
      </c>
      <c r="H1129" s="82">
        <v>889</v>
      </c>
      <c r="I1129" s="83">
        <v>183152</v>
      </c>
    </row>
    <row r="1130" spans="1:9" x14ac:dyDescent="0.2">
      <c r="A1130" s="183">
        <v>5490</v>
      </c>
      <c r="B1130" s="156" t="s">
        <v>634</v>
      </c>
      <c r="C1130" s="22">
        <v>3143</v>
      </c>
      <c r="D1130" s="81">
        <v>92293</v>
      </c>
      <c r="E1130" s="82">
        <v>0</v>
      </c>
      <c r="F1130" s="82">
        <v>31195</v>
      </c>
      <c r="G1130" s="82">
        <v>923</v>
      </c>
      <c r="H1130" s="82">
        <v>36</v>
      </c>
      <c r="I1130" s="83">
        <v>124447</v>
      </c>
    </row>
    <row r="1131" spans="1:9" x14ac:dyDescent="0.2">
      <c r="A1131" s="185">
        <v>5490</v>
      </c>
      <c r="B1131" s="157" t="s">
        <v>635</v>
      </c>
      <c r="C1131" s="76"/>
      <c r="D1131" s="58">
        <v>2217985</v>
      </c>
      <c r="E1131" s="29">
        <v>0</v>
      </c>
      <c r="F1131" s="29">
        <v>749678</v>
      </c>
      <c r="G1131" s="29">
        <v>22181</v>
      </c>
      <c r="H1131" s="29">
        <v>9650</v>
      </c>
      <c r="I1131" s="30">
        <v>2999494</v>
      </c>
    </row>
    <row r="1132" spans="1:9" x14ac:dyDescent="0.2">
      <c r="A1132" s="174">
        <v>5460</v>
      </c>
      <c r="B1132" s="137" t="s">
        <v>636</v>
      </c>
      <c r="C1132" s="22">
        <v>3111</v>
      </c>
      <c r="D1132" s="81">
        <v>543622</v>
      </c>
      <c r="E1132" s="82">
        <v>0</v>
      </c>
      <c r="F1132" s="82">
        <v>183745</v>
      </c>
      <c r="G1132" s="82">
        <v>5437</v>
      </c>
      <c r="H1132" s="82">
        <v>1647</v>
      </c>
      <c r="I1132" s="83">
        <v>734451</v>
      </c>
    </row>
    <row r="1133" spans="1:9" x14ac:dyDescent="0.2">
      <c r="A1133" s="183">
        <v>5460</v>
      </c>
      <c r="B1133" s="154" t="s">
        <v>636</v>
      </c>
      <c r="C1133" s="77">
        <v>3141</v>
      </c>
      <c r="D1133" s="81">
        <v>55834</v>
      </c>
      <c r="E1133" s="82">
        <v>0</v>
      </c>
      <c r="F1133" s="82">
        <v>18872</v>
      </c>
      <c r="G1133" s="82">
        <v>558</v>
      </c>
      <c r="H1133" s="82">
        <v>321</v>
      </c>
      <c r="I1133" s="83">
        <v>75585</v>
      </c>
    </row>
    <row r="1134" spans="1:9" x14ac:dyDescent="0.2">
      <c r="A1134" s="185">
        <v>5460</v>
      </c>
      <c r="B1134" s="157" t="s">
        <v>637</v>
      </c>
      <c r="C1134" s="37"/>
      <c r="D1134" s="61">
        <v>599456</v>
      </c>
      <c r="E1134" s="35">
        <v>0</v>
      </c>
      <c r="F1134" s="35">
        <v>202617</v>
      </c>
      <c r="G1134" s="35">
        <v>5995</v>
      </c>
      <c r="H1134" s="35">
        <v>1968</v>
      </c>
      <c r="I1134" s="36">
        <v>810036</v>
      </c>
    </row>
    <row r="1135" spans="1:9" x14ac:dyDescent="0.2">
      <c r="A1135" s="173">
        <v>5464</v>
      </c>
      <c r="B1135" s="137" t="s">
        <v>638</v>
      </c>
      <c r="C1135" s="22">
        <v>3111</v>
      </c>
      <c r="D1135" s="81">
        <v>298705</v>
      </c>
      <c r="E1135" s="82">
        <v>19167</v>
      </c>
      <c r="F1135" s="82">
        <v>107440</v>
      </c>
      <c r="G1135" s="82">
        <v>2988</v>
      </c>
      <c r="H1135" s="82">
        <v>1313</v>
      </c>
      <c r="I1135" s="83">
        <v>429613</v>
      </c>
    </row>
    <row r="1136" spans="1:9" x14ac:dyDescent="0.2">
      <c r="A1136" s="183">
        <v>5464</v>
      </c>
      <c r="B1136" s="154" t="s">
        <v>638</v>
      </c>
      <c r="C1136" s="77">
        <v>3141</v>
      </c>
      <c r="D1136" s="81">
        <v>44858</v>
      </c>
      <c r="E1136" s="82">
        <v>4167</v>
      </c>
      <c r="F1136" s="82">
        <v>16570</v>
      </c>
      <c r="G1136" s="82">
        <v>449</v>
      </c>
      <c r="H1136" s="82">
        <v>256</v>
      </c>
      <c r="I1136" s="83">
        <v>66300</v>
      </c>
    </row>
    <row r="1137" spans="1:9" x14ac:dyDescent="0.2">
      <c r="A1137" s="185">
        <v>5464</v>
      </c>
      <c r="B1137" s="157" t="s">
        <v>639</v>
      </c>
      <c r="C1137" s="37"/>
      <c r="D1137" s="61">
        <v>343563</v>
      </c>
      <c r="E1137" s="35">
        <v>23334</v>
      </c>
      <c r="F1137" s="35">
        <v>124010</v>
      </c>
      <c r="G1137" s="35">
        <v>3437</v>
      </c>
      <c r="H1137" s="35">
        <v>1569</v>
      </c>
      <c r="I1137" s="36">
        <v>495913</v>
      </c>
    </row>
    <row r="1138" spans="1:9" x14ac:dyDescent="0.2">
      <c r="A1138" s="183">
        <v>5467</v>
      </c>
      <c r="B1138" s="137" t="s">
        <v>640</v>
      </c>
      <c r="C1138" s="22">
        <v>3111</v>
      </c>
      <c r="D1138" s="81">
        <v>299754</v>
      </c>
      <c r="E1138" s="82">
        <v>0</v>
      </c>
      <c r="F1138" s="82">
        <v>101317</v>
      </c>
      <c r="G1138" s="82">
        <v>2998</v>
      </c>
      <c r="H1138" s="82">
        <v>1363</v>
      </c>
      <c r="I1138" s="83">
        <v>405432</v>
      </c>
    </row>
    <row r="1139" spans="1:9" x14ac:dyDescent="0.2">
      <c r="A1139" s="183">
        <v>5467</v>
      </c>
      <c r="B1139" s="137" t="s">
        <v>640</v>
      </c>
      <c r="C1139" s="22">
        <v>3141</v>
      </c>
      <c r="D1139" s="81">
        <v>42851</v>
      </c>
      <c r="E1139" s="82">
        <v>0</v>
      </c>
      <c r="F1139" s="82">
        <v>14483</v>
      </c>
      <c r="G1139" s="82">
        <v>429</v>
      </c>
      <c r="H1139" s="82">
        <v>217</v>
      </c>
      <c r="I1139" s="83">
        <v>57980</v>
      </c>
    </row>
    <row r="1140" spans="1:9" x14ac:dyDescent="0.2">
      <c r="A1140" s="185">
        <v>5467</v>
      </c>
      <c r="B1140" s="158" t="s">
        <v>641</v>
      </c>
      <c r="C1140" s="76"/>
      <c r="D1140" s="59">
        <v>342605</v>
      </c>
      <c r="E1140" s="31">
        <v>0</v>
      </c>
      <c r="F1140" s="31">
        <v>115800</v>
      </c>
      <c r="G1140" s="31">
        <v>3427</v>
      </c>
      <c r="H1140" s="31">
        <v>1580</v>
      </c>
      <c r="I1140" s="32">
        <v>463412</v>
      </c>
    </row>
    <row r="1141" spans="1:9" x14ac:dyDescent="0.2">
      <c r="A1141" s="183">
        <v>5463</v>
      </c>
      <c r="B1141" s="137" t="s">
        <v>642</v>
      </c>
      <c r="C1141" s="22">
        <v>3111</v>
      </c>
      <c r="D1141" s="81">
        <v>327752</v>
      </c>
      <c r="E1141" s="82">
        <v>0</v>
      </c>
      <c r="F1141" s="82">
        <v>110780</v>
      </c>
      <c r="G1141" s="82">
        <v>3278</v>
      </c>
      <c r="H1141" s="82">
        <v>1702</v>
      </c>
      <c r="I1141" s="83">
        <v>443512</v>
      </c>
    </row>
    <row r="1142" spans="1:9" x14ac:dyDescent="0.2">
      <c r="A1142" s="183">
        <v>5463</v>
      </c>
      <c r="B1142" s="154" t="s">
        <v>642</v>
      </c>
      <c r="C1142" s="77">
        <v>3141</v>
      </c>
      <c r="D1142" s="81">
        <v>45151</v>
      </c>
      <c r="E1142" s="82">
        <v>0</v>
      </c>
      <c r="F1142" s="82">
        <v>15261</v>
      </c>
      <c r="G1142" s="82">
        <v>452</v>
      </c>
      <c r="H1142" s="82">
        <v>234</v>
      </c>
      <c r="I1142" s="83">
        <v>61098</v>
      </c>
    </row>
    <row r="1143" spans="1:9" x14ac:dyDescent="0.2">
      <c r="A1143" s="185">
        <v>5463</v>
      </c>
      <c r="B1143" s="157" t="s">
        <v>643</v>
      </c>
      <c r="C1143" s="76"/>
      <c r="D1143" s="59">
        <v>372903</v>
      </c>
      <c r="E1143" s="31">
        <v>0</v>
      </c>
      <c r="F1143" s="31">
        <v>126041</v>
      </c>
      <c r="G1143" s="31">
        <v>3730</v>
      </c>
      <c r="H1143" s="31">
        <v>1936</v>
      </c>
      <c r="I1143" s="32">
        <v>504610</v>
      </c>
    </row>
    <row r="1144" spans="1:9" x14ac:dyDescent="0.2">
      <c r="A1144" s="183">
        <v>5461</v>
      </c>
      <c r="B1144" s="154" t="s">
        <v>644</v>
      </c>
      <c r="C1144" s="77">
        <v>3111</v>
      </c>
      <c r="D1144" s="81">
        <v>218872</v>
      </c>
      <c r="E1144" s="82">
        <v>0</v>
      </c>
      <c r="F1144" s="82">
        <v>73978</v>
      </c>
      <c r="G1144" s="82">
        <v>2189</v>
      </c>
      <c r="H1144" s="82">
        <v>1001</v>
      </c>
      <c r="I1144" s="83">
        <v>296040</v>
      </c>
    </row>
    <row r="1145" spans="1:9" x14ac:dyDescent="0.2">
      <c r="A1145" s="183">
        <v>5461</v>
      </c>
      <c r="B1145" s="137" t="s">
        <v>644</v>
      </c>
      <c r="C1145" s="22">
        <v>3141</v>
      </c>
      <c r="D1145" s="81">
        <v>38633</v>
      </c>
      <c r="E1145" s="82">
        <v>0</v>
      </c>
      <c r="F1145" s="82">
        <v>13058</v>
      </c>
      <c r="G1145" s="82">
        <v>386</v>
      </c>
      <c r="H1145" s="82">
        <v>195</v>
      </c>
      <c r="I1145" s="83">
        <v>52272</v>
      </c>
    </row>
    <row r="1146" spans="1:9" x14ac:dyDescent="0.2">
      <c r="A1146" s="185">
        <v>5461</v>
      </c>
      <c r="B1146" s="158" t="s">
        <v>645</v>
      </c>
      <c r="C1146" s="37"/>
      <c r="D1146" s="61">
        <v>257505</v>
      </c>
      <c r="E1146" s="35">
        <v>0</v>
      </c>
      <c r="F1146" s="35">
        <v>87036</v>
      </c>
      <c r="G1146" s="35">
        <v>2575</v>
      </c>
      <c r="H1146" s="35">
        <v>1196</v>
      </c>
      <c r="I1146" s="36">
        <v>348312</v>
      </c>
    </row>
    <row r="1147" spans="1:9" x14ac:dyDescent="0.2">
      <c r="A1147" s="183">
        <v>5466</v>
      </c>
      <c r="B1147" s="154" t="s">
        <v>646</v>
      </c>
      <c r="C1147" s="77">
        <v>3111</v>
      </c>
      <c r="D1147" s="81">
        <v>518758</v>
      </c>
      <c r="E1147" s="82">
        <v>50600</v>
      </c>
      <c r="F1147" s="82">
        <v>192443</v>
      </c>
      <c r="G1147" s="82">
        <v>5188</v>
      </c>
      <c r="H1147" s="82">
        <v>2750</v>
      </c>
      <c r="I1147" s="83">
        <v>769739</v>
      </c>
    </row>
    <row r="1148" spans="1:9" x14ac:dyDescent="0.2">
      <c r="A1148" s="183">
        <v>5466</v>
      </c>
      <c r="B1148" s="154" t="s">
        <v>646</v>
      </c>
      <c r="C1148" s="77">
        <v>3141</v>
      </c>
      <c r="D1148" s="81">
        <v>101439</v>
      </c>
      <c r="E1148" s="82">
        <v>-35100</v>
      </c>
      <c r="F1148" s="82">
        <v>22422</v>
      </c>
      <c r="G1148" s="82">
        <v>1014</v>
      </c>
      <c r="H1148" s="82">
        <v>447</v>
      </c>
      <c r="I1148" s="83">
        <v>90222</v>
      </c>
    </row>
    <row r="1149" spans="1:9" x14ac:dyDescent="0.2">
      <c r="A1149" s="185">
        <v>5466</v>
      </c>
      <c r="B1149" s="157" t="s">
        <v>647</v>
      </c>
      <c r="C1149" s="37"/>
      <c r="D1149" s="61">
        <v>620197</v>
      </c>
      <c r="E1149" s="35">
        <v>15500</v>
      </c>
      <c r="F1149" s="35">
        <v>214865</v>
      </c>
      <c r="G1149" s="35">
        <v>6202</v>
      </c>
      <c r="H1149" s="35">
        <v>3197</v>
      </c>
      <c r="I1149" s="36">
        <v>859961</v>
      </c>
    </row>
    <row r="1150" spans="1:9" x14ac:dyDescent="0.2">
      <c r="A1150" s="173">
        <v>5702</v>
      </c>
      <c r="B1150" s="159" t="s">
        <v>648</v>
      </c>
      <c r="C1150" s="78">
        <v>3233</v>
      </c>
      <c r="D1150" s="81">
        <v>236447</v>
      </c>
      <c r="E1150" s="82">
        <v>75000</v>
      </c>
      <c r="F1150" s="82">
        <v>105269</v>
      </c>
      <c r="G1150" s="82">
        <v>2365</v>
      </c>
      <c r="H1150" s="82">
        <v>584</v>
      </c>
      <c r="I1150" s="83">
        <v>419665</v>
      </c>
    </row>
    <row r="1151" spans="1:9" x14ac:dyDescent="0.2">
      <c r="A1151" s="186">
        <v>5702</v>
      </c>
      <c r="B1151" s="158" t="s">
        <v>649</v>
      </c>
      <c r="C1151" s="76"/>
      <c r="D1151" s="59">
        <v>236447</v>
      </c>
      <c r="E1151" s="31">
        <v>75000</v>
      </c>
      <c r="F1151" s="31">
        <v>105269</v>
      </c>
      <c r="G1151" s="31">
        <v>2365</v>
      </c>
      <c r="H1151" s="31">
        <v>584</v>
      </c>
      <c r="I1151" s="32">
        <v>419665</v>
      </c>
    </row>
    <row r="1152" spans="1:9" x14ac:dyDescent="0.2">
      <c r="A1152" s="184">
        <v>5458</v>
      </c>
      <c r="B1152" s="155" t="s">
        <v>650</v>
      </c>
      <c r="C1152" s="75">
        <v>3113</v>
      </c>
      <c r="D1152" s="81">
        <v>2805572</v>
      </c>
      <c r="E1152" s="82">
        <v>10000</v>
      </c>
      <c r="F1152" s="82">
        <v>951664</v>
      </c>
      <c r="G1152" s="82">
        <v>28056</v>
      </c>
      <c r="H1152" s="82">
        <v>46023</v>
      </c>
      <c r="I1152" s="83">
        <v>3841315</v>
      </c>
    </row>
    <row r="1153" spans="1:9" x14ac:dyDescent="0.2">
      <c r="A1153" s="183">
        <v>5458</v>
      </c>
      <c r="B1153" s="137" t="s">
        <v>650</v>
      </c>
      <c r="C1153" s="22">
        <v>3141</v>
      </c>
      <c r="D1153" s="81">
        <v>211196</v>
      </c>
      <c r="E1153" s="82">
        <v>834</v>
      </c>
      <c r="F1153" s="82">
        <v>71666</v>
      </c>
      <c r="G1153" s="82">
        <v>2112</v>
      </c>
      <c r="H1153" s="82">
        <v>2522</v>
      </c>
      <c r="I1153" s="83">
        <v>288330</v>
      </c>
    </row>
    <row r="1154" spans="1:9" x14ac:dyDescent="0.2">
      <c r="A1154" s="184">
        <v>5458</v>
      </c>
      <c r="B1154" s="155" t="s">
        <v>650</v>
      </c>
      <c r="C1154" s="75">
        <v>3143</v>
      </c>
      <c r="D1154" s="81">
        <v>195214</v>
      </c>
      <c r="E1154" s="82">
        <v>1667</v>
      </c>
      <c r="F1154" s="82">
        <v>66546</v>
      </c>
      <c r="G1154" s="82">
        <v>1952</v>
      </c>
      <c r="H1154" s="82">
        <v>315</v>
      </c>
      <c r="I1154" s="83">
        <v>265694</v>
      </c>
    </row>
    <row r="1155" spans="1:9" x14ac:dyDescent="0.2">
      <c r="A1155" s="185">
        <v>5458</v>
      </c>
      <c r="B1155" s="157" t="s">
        <v>651</v>
      </c>
      <c r="C1155" s="76"/>
      <c r="D1155" s="59">
        <v>3211982</v>
      </c>
      <c r="E1155" s="31">
        <v>12501</v>
      </c>
      <c r="F1155" s="31">
        <v>1089876</v>
      </c>
      <c r="G1155" s="31">
        <v>32120</v>
      </c>
      <c r="H1155" s="31">
        <v>48860</v>
      </c>
      <c r="I1155" s="32">
        <v>4395339</v>
      </c>
    </row>
    <row r="1156" spans="1:9" x14ac:dyDescent="0.2">
      <c r="A1156" s="184">
        <v>5456</v>
      </c>
      <c r="B1156" s="155" t="s">
        <v>652</v>
      </c>
      <c r="C1156" s="75">
        <v>3113</v>
      </c>
      <c r="D1156" s="81">
        <v>3538750</v>
      </c>
      <c r="E1156" s="82">
        <v>7750</v>
      </c>
      <c r="F1156" s="82">
        <v>1198717</v>
      </c>
      <c r="G1156" s="82">
        <v>35387</v>
      </c>
      <c r="H1156" s="82">
        <v>53421</v>
      </c>
      <c r="I1156" s="83">
        <v>4834025</v>
      </c>
    </row>
    <row r="1157" spans="1:9" x14ac:dyDescent="0.2">
      <c r="A1157" s="183">
        <v>5456</v>
      </c>
      <c r="B1157" s="154" t="s">
        <v>652</v>
      </c>
      <c r="C1157" s="77">
        <v>3141</v>
      </c>
      <c r="D1157" s="81">
        <v>371332</v>
      </c>
      <c r="E1157" s="82">
        <v>12334</v>
      </c>
      <c r="F1157" s="82">
        <v>129679</v>
      </c>
      <c r="G1157" s="82">
        <v>3714</v>
      </c>
      <c r="H1157" s="82">
        <v>4471</v>
      </c>
      <c r="I1157" s="83">
        <v>521530</v>
      </c>
    </row>
    <row r="1158" spans="1:9" x14ac:dyDescent="0.2">
      <c r="A1158" s="184">
        <v>5456</v>
      </c>
      <c r="B1158" s="155" t="s">
        <v>652</v>
      </c>
      <c r="C1158" s="75">
        <v>3143</v>
      </c>
      <c r="D1158" s="81">
        <v>259230</v>
      </c>
      <c r="E1158" s="82">
        <v>1250</v>
      </c>
      <c r="F1158" s="82">
        <v>88042</v>
      </c>
      <c r="G1158" s="82">
        <v>2593</v>
      </c>
      <c r="H1158" s="82">
        <v>338</v>
      </c>
      <c r="I1158" s="83">
        <v>351453</v>
      </c>
    </row>
    <row r="1159" spans="1:9" x14ac:dyDescent="0.2">
      <c r="A1159" s="185">
        <v>5456</v>
      </c>
      <c r="B1159" s="157" t="s">
        <v>653</v>
      </c>
      <c r="C1159" s="37"/>
      <c r="D1159" s="61">
        <v>4169312</v>
      </c>
      <c r="E1159" s="35">
        <v>21334</v>
      </c>
      <c r="F1159" s="35">
        <v>1416438</v>
      </c>
      <c r="G1159" s="35">
        <v>41694</v>
      </c>
      <c r="H1159" s="35">
        <v>58230</v>
      </c>
      <c r="I1159" s="36">
        <v>5707008</v>
      </c>
    </row>
    <row r="1160" spans="1:9" x14ac:dyDescent="0.2">
      <c r="A1160" s="183">
        <v>5481</v>
      </c>
      <c r="B1160" s="137" t="s">
        <v>654</v>
      </c>
      <c r="C1160" s="22">
        <v>3117</v>
      </c>
      <c r="D1160" s="81">
        <v>459248</v>
      </c>
      <c r="E1160" s="82">
        <v>-3859</v>
      </c>
      <c r="F1160" s="82">
        <v>153922</v>
      </c>
      <c r="G1160" s="82">
        <v>4592</v>
      </c>
      <c r="H1160" s="82">
        <v>10243</v>
      </c>
      <c r="I1160" s="83">
        <v>624146</v>
      </c>
    </row>
    <row r="1161" spans="1:9" x14ac:dyDescent="0.2">
      <c r="A1161" s="183">
        <v>5481</v>
      </c>
      <c r="B1161" s="155" t="s">
        <v>654</v>
      </c>
      <c r="C1161" s="22">
        <v>3141</v>
      </c>
      <c r="D1161" s="81">
        <v>33377</v>
      </c>
      <c r="E1161" s="82">
        <v>-10417</v>
      </c>
      <c r="F1161" s="82">
        <v>7761</v>
      </c>
      <c r="G1161" s="82">
        <v>334</v>
      </c>
      <c r="H1161" s="82">
        <v>278</v>
      </c>
      <c r="I1161" s="83">
        <v>31333</v>
      </c>
    </row>
    <row r="1162" spans="1:9" x14ac:dyDescent="0.2">
      <c r="A1162" s="184">
        <v>5481</v>
      </c>
      <c r="B1162" s="155" t="s">
        <v>654</v>
      </c>
      <c r="C1162" s="75">
        <v>3143</v>
      </c>
      <c r="D1162" s="81">
        <v>69882</v>
      </c>
      <c r="E1162" s="82">
        <v>0</v>
      </c>
      <c r="F1162" s="82">
        <v>23620</v>
      </c>
      <c r="G1162" s="82">
        <v>698</v>
      </c>
      <c r="H1162" s="82">
        <v>133</v>
      </c>
      <c r="I1162" s="83">
        <v>94333</v>
      </c>
    </row>
    <row r="1163" spans="1:9" x14ac:dyDescent="0.2">
      <c r="A1163" s="185">
        <v>5481</v>
      </c>
      <c r="B1163" s="157" t="s">
        <v>655</v>
      </c>
      <c r="C1163" s="37"/>
      <c r="D1163" s="61">
        <v>562507</v>
      </c>
      <c r="E1163" s="35">
        <v>-14276</v>
      </c>
      <c r="F1163" s="35">
        <v>185303</v>
      </c>
      <c r="G1163" s="35">
        <v>5624</v>
      </c>
      <c r="H1163" s="35">
        <v>10654</v>
      </c>
      <c r="I1163" s="36">
        <v>749812</v>
      </c>
    </row>
    <row r="1164" spans="1:9" x14ac:dyDescent="0.2">
      <c r="A1164" s="184">
        <v>5492</v>
      </c>
      <c r="B1164" s="137" t="s">
        <v>656</v>
      </c>
      <c r="C1164" s="22">
        <v>3114</v>
      </c>
      <c r="D1164" s="81">
        <v>963866</v>
      </c>
      <c r="E1164" s="82">
        <v>41667</v>
      </c>
      <c r="F1164" s="82">
        <v>339870</v>
      </c>
      <c r="G1164" s="82">
        <v>9639</v>
      </c>
      <c r="H1164" s="82">
        <v>10228</v>
      </c>
      <c r="I1164" s="83">
        <v>1365270</v>
      </c>
    </row>
    <row r="1165" spans="1:9" x14ac:dyDescent="0.2">
      <c r="A1165" s="187">
        <v>5492</v>
      </c>
      <c r="B1165" s="160" t="s">
        <v>656</v>
      </c>
      <c r="C1165" s="79">
        <v>3143</v>
      </c>
      <c r="D1165" s="81">
        <v>97203</v>
      </c>
      <c r="E1165" s="82">
        <v>0</v>
      </c>
      <c r="F1165" s="82">
        <v>32855</v>
      </c>
      <c r="G1165" s="82">
        <v>973</v>
      </c>
      <c r="H1165" s="82">
        <v>34</v>
      </c>
      <c r="I1165" s="83">
        <v>131065</v>
      </c>
    </row>
    <row r="1166" spans="1:9" x14ac:dyDescent="0.2">
      <c r="A1166" s="188">
        <v>5492</v>
      </c>
      <c r="B1166" s="161" t="s">
        <v>657</v>
      </c>
      <c r="C1166" s="37"/>
      <c r="D1166" s="61">
        <v>1061069</v>
      </c>
      <c r="E1166" s="35">
        <v>41667</v>
      </c>
      <c r="F1166" s="35">
        <v>372725</v>
      </c>
      <c r="G1166" s="35">
        <v>10612</v>
      </c>
      <c r="H1166" s="35">
        <v>10262</v>
      </c>
      <c r="I1166" s="36">
        <v>1496335</v>
      </c>
    </row>
    <row r="1167" spans="1:9" x14ac:dyDescent="0.2">
      <c r="A1167" s="184">
        <v>5457</v>
      </c>
      <c r="B1167" s="137" t="s">
        <v>658</v>
      </c>
      <c r="C1167" s="22">
        <v>3113</v>
      </c>
      <c r="D1167" s="81">
        <v>3068697</v>
      </c>
      <c r="E1167" s="82">
        <v>-63692</v>
      </c>
      <c r="F1167" s="82">
        <v>1015692</v>
      </c>
      <c r="G1167" s="82">
        <v>30687</v>
      </c>
      <c r="H1167" s="82">
        <v>60003</v>
      </c>
      <c r="I1167" s="83">
        <v>4111387</v>
      </c>
    </row>
    <row r="1168" spans="1:9" x14ac:dyDescent="0.2">
      <c r="A1168" s="183">
        <v>5457</v>
      </c>
      <c r="B1168" s="154" t="s">
        <v>658</v>
      </c>
      <c r="C1168" s="77">
        <v>3141</v>
      </c>
      <c r="D1168" s="81">
        <v>95619</v>
      </c>
      <c r="E1168" s="82">
        <v>-7500</v>
      </c>
      <c r="F1168" s="82">
        <v>29784</v>
      </c>
      <c r="G1168" s="82">
        <v>956</v>
      </c>
      <c r="H1168" s="82">
        <v>1539</v>
      </c>
      <c r="I1168" s="83">
        <v>120398</v>
      </c>
    </row>
    <row r="1169" spans="1:9" x14ac:dyDescent="0.2">
      <c r="A1169" s="184">
        <v>5457</v>
      </c>
      <c r="B1169" s="162" t="s">
        <v>658</v>
      </c>
      <c r="C1169" s="75">
        <v>3143</v>
      </c>
      <c r="D1169" s="81">
        <v>288107</v>
      </c>
      <c r="E1169" s="82">
        <v>-4167</v>
      </c>
      <c r="F1169" s="82">
        <v>95972</v>
      </c>
      <c r="G1169" s="82">
        <v>2882</v>
      </c>
      <c r="H1169" s="82">
        <v>560</v>
      </c>
      <c r="I1169" s="83">
        <v>383354</v>
      </c>
    </row>
    <row r="1170" spans="1:9" x14ac:dyDescent="0.2">
      <c r="A1170" s="185">
        <v>5457</v>
      </c>
      <c r="B1170" s="157" t="s">
        <v>659</v>
      </c>
      <c r="C1170" s="76"/>
      <c r="D1170" s="59">
        <v>3452423</v>
      </c>
      <c r="E1170" s="31">
        <v>-75359</v>
      </c>
      <c r="F1170" s="31">
        <v>1141448</v>
      </c>
      <c r="G1170" s="31">
        <v>34525</v>
      </c>
      <c r="H1170" s="31">
        <v>62102</v>
      </c>
      <c r="I1170" s="32">
        <v>4615139</v>
      </c>
    </row>
    <row r="1171" spans="1:9" x14ac:dyDescent="0.2">
      <c r="A1171" s="183">
        <v>5459</v>
      </c>
      <c r="B1171" s="154" t="s">
        <v>660</v>
      </c>
      <c r="C1171" s="77">
        <v>3231</v>
      </c>
      <c r="D1171" s="81">
        <v>1478139</v>
      </c>
      <c r="E1171" s="82">
        <v>0</v>
      </c>
      <c r="F1171" s="82">
        <v>499611</v>
      </c>
      <c r="G1171" s="82">
        <v>14782</v>
      </c>
      <c r="H1171" s="82">
        <v>2266</v>
      </c>
      <c r="I1171" s="83">
        <v>1994798</v>
      </c>
    </row>
    <row r="1172" spans="1:9" x14ac:dyDescent="0.2">
      <c r="A1172" s="185">
        <v>5459</v>
      </c>
      <c r="B1172" s="157" t="s">
        <v>661</v>
      </c>
      <c r="C1172" s="37"/>
      <c r="D1172" s="61">
        <v>1478139</v>
      </c>
      <c r="E1172" s="35">
        <v>0</v>
      </c>
      <c r="F1172" s="35">
        <v>499611</v>
      </c>
      <c r="G1172" s="35">
        <v>14782</v>
      </c>
      <c r="H1172" s="35">
        <v>2266</v>
      </c>
      <c r="I1172" s="36">
        <v>1994798</v>
      </c>
    </row>
    <row r="1173" spans="1:9" x14ac:dyDescent="0.2">
      <c r="A1173" s="183">
        <v>5482</v>
      </c>
      <c r="B1173" s="154" t="s">
        <v>662</v>
      </c>
      <c r="C1173" s="77">
        <v>3111</v>
      </c>
      <c r="D1173" s="81">
        <v>110707</v>
      </c>
      <c r="E1173" s="82">
        <v>0</v>
      </c>
      <c r="F1173" s="82">
        <v>37419</v>
      </c>
      <c r="G1173" s="82">
        <v>1108</v>
      </c>
      <c r="H1173" s="82">
        <v>623</v>
      </c>
      <c r="I1173" s="83">
        <v>149857</v>
      </c>
    </row>
    <row r="1174" spans="1:9" x14ac:dyDescent="0.2">
      <c r="A1174" s="184">
        <v>5482</v>
      </c>
      <c r="B1174" s="154" t="s">
        <v>662</v>
      </c>
      <c r="C1174" s="77">
        <v>3117</v>
      </c>
      <c r="D1174" s="81">
        <v>337958</v>
      </c>
      <c r="E1174" s="82">
        <v>0</v>
      </c>
      <c r="F1174" s="82">
        <v>114230</v>
      </c>
      <c r="G1174" s="82">
        <v>3379</v>
      </c>
      <c r="H1174" s="82">
        <v>5882</v>
      </c>
      <c r="I1174" s="83">
        <v>461449</v>
      </c>
    </row>
    <row r="1175" spans="1:9" x14ac:dyDescent="0.2">
      <c r="A1175" s="183">
        <v>5482</v>
      </c>
      <c r="B1175" s="137" t="s">
        <v>662</v>
      </c>
      <c r="C1175" s="22">
        <v>3141</v>
      </c>
      <c r="D1175" s="81">
        <v>70347</v>
      </c>
      <c r="E1175" s="82">
        <v>0</v>
      </c>
      <c r="F1175" s="82">
        <v>23777</v>
      </c>
      <c r="G1175" s="82">
        <v>704</v>
      </c>
      <c r="H1175" s="82">
        <v>373</v>
      </c>
      <c r="I1175" s="83">
        <v>95201</v>
      </c>
    </row>
    <row r="1176" spans="1:9" x14ac:dyDescent="0.2">
      <c r="A1176" s="184">
        <v>5482</v>
      </c>
      <c r="B1176" s="137" t="s">
        <v>662</v>
      </c>
      <c r="C1176" s="22">
        <v>3143</v>
      </c>
      <c r="D1176" s="81">
        <v>67248</v>
      </c>
      <c r="E1176" s="82">
        <v>0</v>
      </c>
      <c r="F1176" s="82">
        <v>22730</v>
      </c>
      <c r="G1176" s="82">
        <v>673</v>
      </c>
      <c r="H1176" s="82">
        <v>90</v>
      </c>
      <c r="I1176" s="83">
        <v>90741</v>
      </c>
    </row>
    <row r="1177" spans="1:9" x14ac:dyDescent="0.2">
      <c r="A1177" s="185">
        <v>5482</v>
      </c>
      <c r="B1177" s="158" t="s">
        <v>663</v>
      </c>
      <c r="C1177" s="37"/>
      <c r="D1177" s="61">
        <v>586260</v>
      </c>
      <c r="E1177" s="35">
        <v>0</v>
      </c>
      <c r="F1177" s="35">
        <v>198156</v>
      </c>
      <c r="G1177" s="35">
        <v>5864</v>
      </c>
      <c r="H1177" s="35">
        <v>6968</v>
      </c>
      <c r="I1177" s="36">
        <v>797248</v>
      </c>
    </row>
    <row r="1178" spans="1:9" x14ac:dyDescent="0.2">
      <c r="A1178" s="183">
        <v>3421</v>
      </c>
      <c r="B1178" s="154" t="s">
        <v>664</v>
      </c>
      <c r="C1178" s="77">
        <v>3111</v>
      </c>
      <c r="D1178" s="81">
        <v>358875</v>
      </c>
      <c r="E1178" s="82">
        <v>34611</v>
      </c>
      <c r="F1178" s="82">
        <v>132998</v>
      </c>
      <c r="G1178" s="82">
        <v>3589</v>
      </c>
      <c r="H1178" s="82">
        <v>1802</v>
      </c>
      <c r="I1178" s="83">
        <v>531875</v>
      </c>
    </row>
    <row r="1179" spans="1:9" x14ac:dyDescent="0.2">
      <c r="A1179" s="184">
        <v>3421</v>
      </c>
      <c r="B1179" s="154" t="s">
        <v>664</v>
      </c>
      <c r="C1179" s="77">
        <v>3141</v>
      </c>
      <c r="D1179" s="81">
        <v>52293</v>
      </c>
      <c r="E1179" s="82">
        <v>0</v>
      </c>
      <c r="F1179" s="82">
        <v>17675</v>
      </c>
      <c r="G1179" s="82">
        <v>523</v>
      </c>
      <c r="H1179" s="82">
        <v>351</v>
      </c>
      <c r="I1179" s="83">
        <v>70842</v>
      </c>
    </row>
    <row r="1180" spans="1:9" x14ac:dyDescent="0.2">
      <c r="A1180" s="185">
        <v>3421</v>
      </c>
      <c r="B1180" s="157" t="s">
        <v>665</v>
      </c>
      <c r="C1180" s="37"/>
      <c r="D1180" s="61">
        <v>411168</v>
      </c>
      <c r="E1180" s="35">
        <v>34611</v>
      </c>
      <c r="F1180" s="35">
        <v>150673</v>
      </c>
      <c r="G1180" s="35">
        <v>4112</v>
      </c>
      <c r="H1180" s="35">
        <v>2153</v>
      </c>
      <c r="I1180" s="36">
        <v>602717</v>
      </c>
    </row>
    <row r="1181" spans="1:9" x14ac:dyDescent="0.2">
      <c r="A1181" s="184">
        <v>3420</v>
      </c>
      <c r="B1181" s="155" t="s">
        <v>666</v>
      </c>
      <c r="C1181" s="75">
        <v>3113</v>
      </c>
      <c r="D1181" s="81">
        <v>952974</v>
      </c>
      <c r="E1181" s="82">
        <v>4417</v>
      </c>
      <c r="F1181" s="82">
        <v>323598</v>
      </c>
      <c r="G1181" s="82">
        <v>9530</v>
      </c>
      <c r="H1181" s="82">
        <v>20682</v>
      </c>
      <c r="I1181" s="83">
        <v>1311201</v>
      </c>
    </row>
    <row r="1182" spans="1:9" x14ac:dyDescent="0.2">
      <c r="A1182" s="183">
        <v>3420</v>
      </c>
      <c r="B1182" s="137" t="s">
        <v>666</v>
      </c>
      <c r="C1182" s="22">
        <v>3141</v>
      </c>
      <c r="D1182" s="81">
        <v>95909</v>
      </c>
      <c r="E1182" s="82">
        <v>0</v>
      </c>
      <c r="F1182" s="82">
        <v>32417</v>
      </c>
      <c r="G1182" s="82">
        <v>959</v>
      </c>
      <c r="H1182" s="82">
        <v>863</v>
      </c>
      <c r="I1182" s="83">
        <v>130148</v>
      </c>
    </row>
    <row r="1183" spans="1:9" x14ac:dyDescent="0.2">
      <c r="A1183" s="187">
        <v>3420</v>
      </c>
      <c r="B1183" s="160" t="s">
        <v>666</v>
      </c>
      <c r="C1183" s="79">
        <v>3143</v>
      </c>
      <c r="D1183" s="81">
        <v>62033</v>
      </c>
      <c r="E1183" s="82">
        <v>0</v>
      </c>
      <c r="F1183" s="82">
        <v>20968</v>
      </c>
      <c r="G1183" s="82">
        <v>621</v>
      </c>
      <c r="H1183" s="82">
        <v>115</v>
      </c>
      <c r="I1183" s="83">
        <v>83737</v>
      </c>
    </row>
    <row r="1184" spans="1:9" x14ac:dyDescent="0.2">
      <c r="A1184" s="188">
        <v>3420</v>
      </c>
      <c r="B1184" s="161" t="s">
        <v>667</v>
      </c>
      <c r="C1184" s="37"/>
      <c r="D1184" s="61">
        <v>1110916</v>
      </c>
      <c r="E1184" s="35">
        <v>4417</v>
      </c>
      <c r="F1184" s="35">
        <v>376983</v>
      </c>
      <c r="G1184" s="35">
        <v>11110</v>
      </c>
      <c r="H1184" s="35">
        <v>21660</v>
      </c>
      <c r="I1184" s="36">
        <v>1525086</v>
      </c>
    </row>
    <row r="1185" spans="1:9" x14ac:dyDescent="0.2">
      <c r="A1185" s="184">
        <v>5493</v>
      </c>
      <c r="B1185" s="155" t="s">
        <v>668</v>
      </c>
      <c r="C1185" s="75">
        <v>3111</v>
      </c>
      <c r="D1185" s="81">
        <v>215713</v>
      </c>
      <c r="E1185" s="82">
        <v>0</v>
      </c>
      <c r="F1185" s="82">
        <v>72912</v>
      </c>
      <c r="G1185" s="82">
        <v>2158</v>
      </c>
      <c r="H1185" s="82">
        <v>890</v>
      </c>
      <c r="I1185" s="83">
        <v>291673</v>
      </c>
    </row>
    <row r="1186" spans="1:9" x14ac:dyDescent="0.2">
      <c r="A1186" s="184">
        <v>5493</v>
      </c>
      <c r="B1186" s="155" t="s">
        <v>668</v>
      </c>
      <c r="C1186" s="75">
        <v>3141</v>
      </c>
      <c r="D1186" s="81">
        <v>10613</v>
      </c>
      <c r="E1186" s="82">
        <v>0</v>
      </c>
      <c r="F1186" s="82">
        <v>3587</v>
      </c>
      <c r="G1186" s="82">
        <v>106</v>
      </c>
      <c r="H1186" s="82">
        <v>111</v>
      </c>
      <c r="I1186" s="83">
        <v>14417</v>
      </c>
    </row>
    <row r="1187" spans="1:9" x14ac:dyDescent="0.2">
      <c r="A1187" s="189">
        <v>5493</v>
      </c>
      <c r="B1187" s="157" t="s">
        <v>669</v>
      </c>
      <c r="C1187" s="37"/>
      <c r="D1187" s="61">
        <v>226326</v>
      </c>
      <c r="E1187" s="35">
        <v>0</v>
      </c>
      <c r="F1187" s="35">
        <v>76499</v>
      </c>
      <c r="G1187" s="35">
        <v>2264</v>
      </c>
      <c r="H1187" s="35">
        <v>1001</v>
      </c>
      <c r="I1187" s="36">
        <v>306090</v>
      </c>
    </row>
    <row r="1188" spans="1:9" x14ac:dyDescent="0.2">
      <c r="A1188" s="184">
        <v>2463</v>
      </c>
      <c r="B1188" s="155" t="s">
        <v>670</v>
      </c>
      <c r="C1188" s="75">
        <v>3113</v>
      </c>
      <c r="D1188" s="81">
        <v>638763</v>
      </c>
      <c r="E1188" s="82">
        <v>2417</v>
      </c>
      <c r="F1188" s="82">
        <v>216719</v>
      </c>
      <c r="G1188" s="82">
        <v>6388</v>
      </c>
      <c r="H1188" s="82">
        <v>9805</v>
      </c>
      <c r="I1188" s="83">
        <v>874092</v>
      </c>
    </row>
    <row r="1189" spans="1:9" x14ac:dyDescent="0.2">
      <c r="A1189" s="184">
        <v>2463</v>
      </c>
      <c r="B1189" s="154" t="s">
        <v>670</v>
      </c>
      <c r="C1189" s="77">
        <v>3141</v>
      </c>
      <c r="D1189" s="81">
        <v>53218</v>
      </c>
      <c r="E1189" s="82">
        <v>0</v>
      </c>
      <c r="F1189" s="82">
        <v>17987</v>
      </c>
      <c r="G1189" s="82">
        <v>532</v>
      </c>
      <c r="H1189" s="82">
        <v>451</v>
      </c>
      <c r="I1189" s="83">
        <v>72188</v>
      </c>
    </row>
    <row r="1190" spans="1:9" x14ac:dyDescent="0.2">
      <c r="A1190" s="184">
        <v>2463</v>
      </c>
      <c r="B1190" s="155" t="s">
        <v>670</v>
      </c>
      <c r="C1190" s="75">
        <v>3143</v>
      </c>
      <c r="D1190" s="81">
        <v>67951</v>
      </c>
      <c r="E1190" s="82">
        <v>0</v>
      </c>
      <c r="F1190" s="82">
        <v>22968</v>
      </c>
      <c r="G1190" s="82">
        <v>680</v>
      </c>
      <c r="H1190" s="82">
        <v>95</v>
      </c>
      <c r="I1190" s="83">
        <v>91694</v>
      </c>
    </row>
    <row r="1191" spans="1:9" x14ac:dyDescent="0.2">
      <c r="A1191" s="185">
        <v>2463</v>
      </c>
      <c r="B1191" s="157" t="s">
        <v>671</v>
      </c>
      <c r="C1191" s="37"/>
      <c r="D1191" s="61">
        <v>759932</v>
      </c>
      <c r="E1191" s="35">
        <v>2417</v>
      </c>
      <c r="F1191" s="35">
        <v>257674</v>
      </c>
      <c r="G1191" s="35">
        <v>7600</v>
      </c>
      <c r="H1191" s="35">
        <v>10351</v>
      </c>
      <c r="I1191" s="36">
        <v>1037974</v>
      </c>
    </row>
    <row r="1192" spans="1:9" x14ac:dyDescent="0.2">
      <c r="A1192" s="183">
        <v>3427</v>
      </c>
      <c r="B1192" s="154" t="s">
        <v>672</v>
      </c>
      <c r="C1192" s="77">
        <v>3111</v>
      </c>
      <c r="D1192" s="81">
        <v>200985</v>
      </c>
      <c r="E1192" s="82">
        <v>0</v>
      </c>
      <c r="F1192" s="82">
        <v>67933</v>
      </c>
      <c r="G1192" s="82">
        <v>2010</v>
      </c>
      <c r="H1192" s="82">
        <v>1001</v>
      </c>
      <c r="I1192" s="83">
        <v>271929</v>
      </c>
    </row>
    <row r="1193" spans="1:9" x14ac:dyDescent="0.2">
      <c r="A1193" s="184">
        <v>3427</v>
      </c>
      <c r="B1193" s="155" t="s">
        <v>672</v>
      </c>
      <c r="C1193" s="75">
        <v>3113</v>
      </c>
      <c r="D1193" s="81">
        <v>1059780</v>
      </c>
      <c r="E1193" s="82">
        <v>667</v>
      </c>
      <c r="F1193" s="82">
        <v>358431</v>
      </c>
      <c r="G1193" s="82">
        <v>10598</v>
      </c>
      <c r="H1193" s="82">
        <v>13370</v>
      </c>
      <c r="I1193" s="83">
        <v>1442846</v>
      </c>
    </row>
    <row r="1194" spans="1:9" x14ac:dyDescent="0.2">
      <c r="A1194" s="184">
        <v>3427</v>
      </c>
      <c r="B1194" s="154" t="s">
        <v>672</v>
      </c>
      <c r="C1194" s="77">
        <v>3141</v>
      </c>
      <c r="D1194" s="81">
        <v>116483</v>
      </c>
      <c r="E1194" s="82">
        <v>0</v>
      </c>
      <c r="F1194" s="82">
        <v>39371</v>
      </c>
      <c r="G1194" s="82">
        <v>1165</v>
      </c>
      <c r="H1194" s="82">
        <v>897</v>
      </c>
      <c r="I1194" s="83">
        <v>157916</v>
      </c>
    </row>
    <row r="1195" spans="1:9" x14ac:dyDescent="0.2">
      <c r="A1195" s="184">
        <v>3427</v>
      </c>
      <c r="B1195" s="155" t="s">
        <v>672</v>
      </c>
      <c r="C1195" s="75">
        <v>3143</v>
      </c>
      <c r="D1195" s="81">
        <v>87323</v>
      </c>
      <c r="E1195" s="82">
        <v>0</v>
      </c>
      <c r="F1195" s="82">
        <v>29515</v>
      </c>
      <c r="G1195" s="82">
        <v>874</v>
      </c>
      <c r="H1195" s="82">
        <v>99</v>
      </c>
      <c r="I1195" s="83">
        <v>117811</v>
      </c>
    </row>
    <row r="1196" spans="1:9" x14ac:dyDescent="0.2">
      <c r="A1196" s="185">
        <v>3427</v>
      </c>
      <c r="B1196" s="157" t="s">
        <v>673</v>
      </c>
      <c r="C1196" s="37"/>
      <c r="D1196" s="61">
        <v>1464571</v>
      </c>
      <c r="E1196" s="35">
        <v>667</v>
      </c>
      <c r="F1196" s="35">
        <v>495250</v>
      </c>
      <c r="G1196" s="35">
        <v>14647</v>
      </c>
      <c r="H1196" s="35">
        <v>15367</v>
      </c>
      <c r="I1196" s="36">
        <v>1990502</v>
      </c>
    </row>
    <row r="1197" spans="1:9" x14ac:dyDescent="0.2">
      <c r="A1197" s="183">
        <v>5484</v>
      </c>
      <c r="B1197" s="154" t="s">
        <v>674</v>
      </c>
      <c r="C1197" s="77">
        <v>3111</v>
      </c>
      <c r="D1197" s="81">
        <v>359149</v>
      </c>
      <c r="E1197" s="82">
        <v>0</v>
      </c>
      <c r="F1197" s="82">
        <v>121392</v>
      </c>
      <c r="G1197" s="82">
        <v>3592</v>
      </c>
      <c r="H1197" s="82">
        <v>1852</v>
      </c>
      <c r="I1197" s="83">
        <v>485985</v>
      </c>
    </row>
    <row r="1198" spans="1:9" x14ac:dyDescent="0.2">
      <c r="A1198" s="183">
        <v>5484</v>
      </c>
      <c r="B1198" s="154" t="s">
        <v>674</v>
      </c>
      <c r="C1198" s="77">
        <v>3141</v>
      </c>
      <c r="D1198" s="81">
        <v>62908</v>
      </c>
      <c r="E1198" s="82">
        <v>0</v>
      </c>
      <c r="F1198" s="82">
        <v>21264</v>
      </c>
      <c r="G1198" s="82">
        <v>630</v>
      </c>
      <c r="H1198" s="82">
        <v>528</v>
      </c>
      <c r="I1198" s="83">
        <v>85330</v>
      </c>
    </row>
    <row r="1199" spans="1:9" x14ac:dyDescent="0.2">
      <c r="A1199" s="185">
        <v>5484</v>
      </c>
      <c r="B1199" s="157" t="s">
        <v>675</v>
      </c>
      <c r="C1199" s="37"/>
      <c r="D1199" s="61">
        <v>422057</v>
      </c>
      <c r="E1199" s="35">
        <v>0</v>
      </c>
      <c r="F1199" s="35">
        <v>142656</v>
      </c>
      <c r="G1199" s="35">
        <v>4222</v>
      </c>
      <c r="H1199" s="35">
        <v>2380</v>
      </c>
      <c r="I1199" s="36">
        <v>571315</v>
      </c>
    </row>
    <row r="1200" spans="1:9" x14ac:dyDescent="0.2">
      <c r="A1200" s="183">
        <v>5485</v>
      </c>
      <c r="B1200" s="137" t="s">
        <v>676</v>
      </c>
      <c r="C1200" s="22">
        <v>3117</v>
      </c>
      <c r="D1200" s="81">
        <v>418125</v>
      </c>
      <c r="E1200" s="82">
        <v>0</v>
      </c>
      <c r="F1200" s="82">
        <v>141326</v>
      </c>
      <c r="G1200" s="82">
        <v>4182</v>
      </c>
      <c r="H1200" s="82">
        <v>8833</v>
      </c>
      <c r="I1200" s="83">
        <v>572466</v>
      </c>
    </row>
    <row r="1201" spans="1:9" x14ac:dyDescent="0.2">
      <c r="A1201" s="184">
        <v>5485</v>
      </c>
      <c r="B1201" s="154" t="s">
        <v>676</v>
      </c>
      <c r="C1201" s="77">
        <v>3141</v>
      </c>
      <c r="D1201" s="81">
        <v>16778</v>
      </c>
      <c r="E1201" s="82">
        <v>0</v>
      </c>
      <c r="F1201" s="82">
        <v>5671</v>
      </c>
      <c r="G1201" s="82">
        <v>168</v>
      </c>
      <c r="H1201" s="82">
        <v>216</v>
      </c>
      <c r="I1201" s="83">
        <v>22833</v>
      </c>
    </row>
    <row r="1202" spans="1:9" x14ac:dyDescent="0.2">
      <c r="A1202" s="184">
        <v>5485</v>
      </c>
      <c r="B1202" s="137" t="s">
        <v>676</v>
      </c>
      <c r="C1202" s="22">
        <v>3143</v>
      </c>
      <c r="D1202" s="81">
        <v>60468</v>
      </c>
      <c r="E1202" s="82">
        <v>0</v>
      </c>
      <c r="F1202" s="82">
        <v>20439</v>
      </c>
      <c r="G1202" s="82">
        <v>604</v>
      </c>
      <c r="H1202" s="82">
        <v>135</v>
      </c>
      <c r="I1202" s="83">
        <v>81646</v>
      </c>
    </row>
    <row r="1203" spans="1:9" x14ac:dyDescent="0.2">
      <c r="A1203" s="185">
        <v>5485</v>
      </c>
      <c r="B1203" s="158" t="s">
        <v>677</v>
      </c>
      <c r="C1203" s="37"/>
      <c r="D1203" s="61">
        <v>495371</v>
      </c>
      <c r="E1203" s="35">
        <v>0</v>
      </c>
      <c r="F1203" s="35">
        <v>167436</v>
      </c>
      <c r="G1203" s="35">
        <v>4954</v>
      </c>
      <c r="H1203" s="35">
        <v>9184</v>
      </c>
      <c r="I1203" s="36">
        <v>676945</v>
      </c>
    </row>
    <row r="1204" spans="1:9" x14ac:dyDescent="0.2">
      <c r="A1204" s="183">
        <v>5434</v>
      </c>
      <c r="B1204" s="154" t="s">
        <v>678</v>
      </c>
      <c r="C1204" s="77">
        <v>3111</v>
      </c>
      <c r="D1204" s="81">
        <v>224648</v>
      </c>
      <c r="E1204" s="82">
        <v>0</v>
      </c>
      <c r="F1204" s="82">
        <v>75931</v>
      </c>
      <c r="G1204" s="82">
        <v>2246</v>
      </c>
      <c r="H1204" s="82">
        <v>1185</v>
      </c>
      <c r="I1204" s="83">
        <v>304010</v>
      </c>
    </row>
    <row r="1205" spans="1:9" x14ac:dyDescent="0.2">
      <c r="A1205" s="183">
        <v>5434</v>
      </c>
      <c r="B1205" s="154" t="s">
        <v>678</v>
      </c>
      <c r="C1205" s="77">
        <v>3141</v>
      </c>
      <c r="D1205" s="81">
        <v>35448</v>
      </c>
      <c r="E1205" s="82">
        <v>0</v>
      </c>
      <c r="F1205" s="82">
        <v>11982</v>
      </c>
      <c r="G1205" s="82">
        <v>355</v>
      </c>
      <c r="H1205" s="82">
        <v>182</v>
      </c>
      <c r="I1205" s="83">
        <v>47967</v>
      </c>
    </row>
    <row r="1206" spans="1:9" x14ac:dyDescent="0.2">
      <c r="A1206" s="185">
        <v>5434</v>
      </c>
      <c r="B1206" s="157" t="s">
        <v>679</v>
      </c>
      <c r="C1206" s="37"/>
      <c r="D1206" s="61">
        <v>260096</v>
      </c>
      <c r="E1206" s="35">
        <v>0</v>
      </c>
      <c r="F1206" s="35">
        <v>87913</v>
      </c>
      <c r="G1206" s="35">
        <v>2601</v>
      </c>
      <c r="H1206" s="35">
        <v>1367</v>
      </c>
      <c r="I1206" s="36">
        <v>351977</v>
      </c>
    </row>
    <row r="1207" spans="1:9" x14ac:dyDescent="0.2">
      <c r="A1207" s="183">
        <v>5433</v>
      </c>
      <c r="B1207" s="154" t="s">
        <v>680</v>
      </c>
      <c r="C1207" s="77">
        <v>3117</v>
      </c>
      <c r="D1207" s="81">
        <v>201949</v>
      </c>
      <c r="E1207" s="82">
        <v>0</v>
      </c>
      <c r="F1207" s="82">
        <v>68259</v>
      </c>
      <c r="G1207" s="82">
        <v>2019</v>
      </c>
      <c r="H1207" s="82">
        <v>3955</v>
      </c>
      <c r="I1207" s="83">
        <v>276182</v>
      </c>
    </row>
    <row r="1208" spans="1:9" x14ac:dyDescent="0.2">
      <c r="A1208" s="183">
        <v>5433</v>
      </c>
      <c r="B1208" s="154" t="s">
        <v>680</v>
      </c>
      <c r="C1208" s="77">
        <v>3141</v>
      </c>
      <c r="D1208" s="81">
        <v>23416</v>
      </c>
      <c r="E1208" s="82">
        <v>0</v>
      </c>
      <c r="F1208" s="82">
        <v>7915</v>
      </c>
      <c r="G1208" s="82">
        <v>234</v>
      </c>
      <c r="H1208" s="82">
        <v>169</v>
      </c>
      <c r="I1208" s="83">
        <v>31734</v>
      </c>
    </row>
    <row r="1209" spans="1:9" x14ac:dyDescent="0.2">
      <c r="A1209" s="184">
        <v>5433</v>
      </c>
      <c r="B1209" s="155" t="s">
        <v>680</v>
      </c>
      <c r="C1209" s="75">
        <v>3143</v>
      </c>
      <c r="D1209" s="81">
        <v>43216</v>
      </c>
      <c r="E1209" s="82">
        <v>0</v>
      </c>
      <c r="F1209" s="82">
        <v>14607</v>
      </c>
      <c r="G1209" s="82">
        <v>432</v>
      </c>
      <c r="H1209" s="82">
        <v>59</v>
      </c>
      <c r="I1209" s="83">
        <v>58314</v>
      </c>
    </row>
    <row r="1210" spans="1:9" x14ac:dyDescent="0.2">
      <c r="A1210" s="185">
        <v>5433</v>
      </c>
      <c r="B1210" s="157" t="s">
        <v>681</v>
      </c>
      <c r="C1210" s="37"/>
      <c r="D1210" s="61">
        <v>268581</v>
      </c>
      <c r="E1210" s="35">
        <v>0</v>
      </c>
      <c r="F1210" s="35">
        <v>90781</v>
      </c>
      <c r="G1210" s="35">
        <v>2685</v>
      </c>
      <c r="H1210" s="35">
        <v>4183</v>
      </c>
      <c r="I1210" s="36">
        <v>366230</v>
      </c>
    </row>
    <row r="1211" spans="1:9" x14ac:dyDescent="0.2">
      <c r="A1211" s="183">
        <v>5486</v>
      </c>
      <c r="B1211" s="154" t="s">
        <v>682</v>
      </c>
      <c r="C1211" s="77">
        <v>3111</v>
      </c>
      <c r="D1211" s="81">
        <v>224715</v>
      </c>
      <c r="E1211" s="82">
        <v>0</v>
      </c>
      <c r="F1211" s="82">
        <v>75954</v>
      </c>
      <c r="G1211" s="82">
        <v>2248</v>
      </c>
      <c r="H1211" s="82">
        <v>534</v>
      </c>
      <c r="I1211" s="83">
        <v>303451</v>
      </c>
    </row>
    <row r="1212" spans="1:9" x14ac:dyDescent="0.2">
      <c r="A1212" s="184">
        <v>5486</v>
      </c>
      <c r="B1212" s="154" t="s">
        <v>682</v>
      </c>
      <c r="C1212" s="77">
        <v>3141</v>
      </c>
      <c r="D1212" s="81">
        <v>28416</v>
      </c>
      <c r="E1212" s="82">
        <v>0</v>
      </c>
      <c r="F1212" s="82">
        <v>9605</v>
      </c>
      <c r="G1212" s="82">
        <v>284</v>
      </c>
      <c r="H1212" s="82">
        <v>104</v>
      </c>
      <c r="I1212" s="83">
        <v>38409</v>
      </c>
    </row>
    <row r="1213" spans="1:9" x14ac:dyDescent="0.2">
      <c r="A1213" s="185">
        <v>5486</v>
      </c>
      <c r="B1213" s="157" t="s">
        <v>683</v>
      </c>
      <c r="C1213" s="76"/>
      <c r="D1213" s="59">
        <v>253131</v>
      </c>
      <c r="E1213" s="31">
        <v>0</v>
      </c>
      <c r="F1213" s="31">
        <v>85559</v>
      </c>
      <c r="G1213" s="31">
        <v>2532</v>
      </c>
      <c r="H1213" s="31">
        <v>638</v>
      </c>
      <c r="I1213" s="32">
        <v>341860</v>
      </c>
    </row>
    <row r="1214" spans="1:9" x14ac:dyDescent="0.2">
      <c r="A1214" s="183">
        <v>2440</v>
      </c>
      <c r="B1214" s="154" t="s">
        <v>684</v>
      </c>
      <c r="C1214" s="77">
        <v>3111</v>
      </c>
      <c r="D1214" s="81">
        <v>156657</v>
      </c>
      <c r="E1214" s="82">
        <v>0</v>
      </c>
      <c r="F1214" s="82">
        <v>52950</v>
      </c>
      <c r="G1214" s="82">
        <v>1567</v>
      </c>
      <c r="H1214" s="82">
        <v>712</v>
      </c>
      <c r="I1214" s="83">
        <v>211886</v>
      </c>
    </row>
    <row r="1215" spans="1:9" x14ac:dyDescent="0.2">
      <c r="A1215" s="183">
        <v>2440</v>
      </c>
      <c r="B1215" s="154" t="s">
        <v>684</v>
      </c>
      <c r="C1215" s="77">
        <v>3141</v>
      </c>
      <c r="D1215" s="81">
        <v>31304</v>
      </c>
      <c r="E1215" s="82">
        <v>0</v>
      </c>
      <c r="F1215" s="82">
        <v>10581</v>
      </c>
      <c r="G1215" s="82">
        <v>313</v>
      </c>
      <c r="H1215" s="82">
        <v>139</v>
      </c>
      <c r="I1215" s="83">
        <v>42337</v>
      </c>
    </row>
    <row r="1216" spans="1:9" x14ac:dyDescent="0.2">
      <c r="A1216" s="185">
        <v>2440</v>
      </c>
      <c r="B1216" s="157" t="s">
        <v>685</v>
      </c>
      <c r="C1216" s="76"/>
      <c r="D1216" s="59">
        <v>187961</v>
      </c>
      <c r="E1216" s="31">
        <v>0</v>
      </c>
      <c r="F1216" s="31">
        <v>63531</v>
      </c>
      <c r="G1216" s="31">
        <v>1880</v>
      </c>
      <c r="H1216" s="31">
        <v>851</v>
      </c>
      <c r="I1216" s="32">
        <v>254223</v>
      </c>
    </row>
    <row r="1217" spans="1:9" x14ac:dyDescent="0.2">
      <c r="A1217" s="183">
        <v>2303</v>
      </c>
      <c r="B1217" s="154" t="s">
        <v>686</v>
      </c>
      <c r="C1217" s="77">
        <v>3111</v>
      </c>
      <c r="D1217" s="81">
        <v>192272</v>
      </c>
      <c r="E1217" s="82">
        <v>10417</v>
      </c>
      <c r="F1217" s="82">
        <v>68509</v>
      </c>
      <c r="G1217" s="82">
        <v>1923</v>
      </c>
      <c r="H1217" s="82">
        <v>935</v>
      </c>
      <c r="I1217" s="83">
        <v>274056</v>
      </c>
    </row>
    <row r="1218" spans="1:9" x14ac:dyDescent="0.2">
      <c r="A1218" s="184">
        <v>2303</v>
      </c>
      <c r="B1218" s="154" t="s">
        <v>686</v>
      </c>
      <c r="C1218" s="77">
        <v>3117</v>
      </c>
      <c r="D1218" s="81">
        <v>252996</v>
      </c>
      <c r="E1218" s="82">
        <v>0</v>
      </c>
      <c r="F1218" s="82">
        <v>85512</v>
      </c>
      <c r="G1218" s="82">
        <v>2530</v>
      </c>
      <c r="H1218" s="82">
        <v>4361</v>
      </c>
      <c r="I1218" s="83">
        <v>345399</v>
      </c>
    </row>
    <row r="1219" spans="1:9" x14ac:dyDescent="0.2">
      <c r="A1219" s="190">
        <v>2303</v>
      </c>
      <c r="B1219" s="163" t="s">
        <v>686</v>
      </c>
      <c r="C1219" s="80">
        <v>3141</v>
      </c>
      <c r="D1219" s="81">
        <v>61550</v>
      </c>
      <c r="E1219" s="82">
        <v>5834</v>
      </c>
      <c r="F1219" s="82">
        <v>22776</v>
      </c>
      <c r="G1219" s="82">
        <v>616</v>
      </c>
      <c r="H1219" s="82">
        <v>369</v>
      </c>
      <c r="I1219" s="83">
        <v>91145</v>
      </c>
    </row>
    <row r="1220" spans="1:9" x14ac:dyDescent="0.2">
      <c r="A1220" s="184">
        <v>2303</v>
      </c>
      <c r="B1220" s="155" t="s">
        <v>686</v>
      </c>
      <c r="C1220" s="75">
        <v>3143</v>
      </c>
      <c r="D1220" s="81">
        <v>59461</v>
      </c>
      <c r="E1220" s="82">
        <v>0</v>
      </c>
      <c r="F1220" s="82">
        <v>20098</v>
      </c>
      <c r="G1220" s="82">
        <v>595</v>
      </c>
      <c r="H1220" s="82">
        <v>68</v>
      </c>
      <c r="I1220" s="83">
        <v>80222</v>
      </c>
    </row>
    <row r="1221" spans="1:9" x14ac:dyDescent="0.2">
      <c r="A1221" s="185">
        <v>2303</v>
      </c>
      <c r="B1221" s="157" t="s">
        <v>687</v>
      </c>
      <c r="C1221" s="76"/>
      <c r="D1221" s="59">
        <v>566279</v>
      </c>
      <c r="E1221" s="31">
        <v>16251</v>
      </c>
      <c r="F1221" s="31">
        <v>196895</v>
      </c>
      <c r="G1221" s="31">
        <v>5664</v>
      </c>
      <c r="H1221" s="31">
        <v>5733</v>
      </c>
      <c r="I1221" s="32">
        <v>790822</v>
      </c>
    </row>
    <row r="1222" spans="1:9" x14ac:dyDescent="0.2">
      <c r="A1222" s="183">
        <v>5437</v>
      </c>
      <c r="B1222" s="154" t="s">
        <v>688</v>
      </c>
      <c r="C1222" s="77">
        <v>3111</v>
      </c>
      <c r="D1222" s="81">
        <v>320824</v>
      </c>
      <c r="E1222" s="82">
        <v>0</v>
      </c>
      <c r="F1222" s="82">
        <v>108439</v>
      </c>
      <c r="G1222" s="82">
        <v>3208</v>
      </c>
      <c r="H1222" s="82">
        <v>1313</v>
      </c>
      <c r="I1222" s="83">
        <v>433784</v>
      </c>
    </row>
    <row r="1223" spans="1:9" x14ac:dyDescent="0.2">
      <c r="A1223" s="183">
        <v>5437</v>
      </c>
      <c r="B1223" s="154" t="s">
        <v>688</v>
      </c>
      <c r="C1223" s="77">
        <v>3141</v>
      </c>
      <c r="D1223" s="81">
        <v>80212</v>
      </c>
      <c r="E1223" s="82">
        <v>0</v>
      </c>
      <c r="F1223" s="82">
        <v>27112</v>
      </c>
      <c r="G1223" s="82">
        <v>802</v>
      </c>
      <c r="H1223" s="82">
        <v>486</v>
      </c>
      <c r="I1223" s="83">
        <v>108612</v>
      </c>
    </row>
    <row r="1224" spans="1:9" x14ac:dyDescent="0.2">
      <c r="A1224" s="185">
        <v>5437</v>
      </c>
      <c r="B1224" s="157" t="s">
        <v>689</v>
      </c>
      <c r="C1224" s="76"/>
      <c r="D1224" s="59">
        <v>401036</v>
      </c>
      <c r="E1224" s="31">
        <v>0</v>
      </c>
      <c r="F1224" s="31">
        <v>135551</v>
      </c>
      <c r="G1224" s="31">
        <v>4010</v>
      </c>
      <c r="H1224" s="31">
        <v>1799</v>
      </c>
      <c r="I1224" s="32">
        <v>542396</v>
      </c>
    </row>
    <row r="1225" spans="1:9" x14ac:dyDescent="0.2">
      <c r="A1225" s="183">
        <v>5438</v>
      </c>
      <c r="B1225" s="137" t="s">
        <v>690</v>
      </c>
      <c r="C1225" s="22">
        <v>3117</v>
      </c>
      <c r="D1225" s="81">
        <v>212036</v>
      </c>
      <c r="E1225" s="82">
        <v>0</v>
      </c>
      <c r="F1225" s="82">
        <v>71668</v>
      </c>
      <c r="G1225" s="82">
        <v>2120</v>
      </c>
      <c r="H1225" s="82">
        <v>5680</v>
      </c>
      <c r="I1225" s="83">
        <v>291504</v>
      </c>
    </row>
    <row r="1226" spans="1:9" x14ac:dyDescent="0.2">
      <c r="A1226" s="184">
        <v>5438</v>
      </c>
      <c r="B1226" s="155" t="s">
        <v>690</v>
      </c>
      <c r="C1226" s="75">
        <v>3143</v>
      </c>
      <c r="D1226" s="81">
        <v>41865</v>
      </c>
      <c r="E1226" s="82">
        <v>0</v>
      </c>
      <c r="F1226" s="82">
        <v>14150</v>
      </c>
      <c r="G1226" s="82">
        <v>419</v>
      </c>
      <c r="H1226" s="82">
        <v>56</v>
      </c>
      <c r="I1226" s="83">
        <v>56490</v>
      </c>
    </row>
    <row r="1227" spans="1:9" x14ac:dyDescent="0.2">
      <c r="A1227" s="185">
        <v>5438</v>
      </c>
      <c r="B1227" s="157" t="s">
        <v>691</v>
      </c>
      <c r="C1227" s="76"/>
      <c r="D1227" s="59">
        <v>253901</v>
      </c>
      <c r="E1227" s="31">
        <v>0</v>
      </c>
      <c r="F1227" s="31">
        <v>85818</v>
      </c>
      <c r="G1227" s="31">
        <v>2539</v>
      </c>
      <c r="H1227" s="31">
        <v>5736</v>
      </c>
      <c r="I1227" s="32">
        <v>347994</v>
      </c>
    </row>
    <row r="1228" spans="1:9" x14ac:dyDescent="0.2">
      <c r="A1228" s="183">
        <v>2441</v>
      </c>
      <c r="B1228" s="154" t="s">
        <v>692</v>
      </c>
      <c r="C1228" s="77">
        <v>3111</v>
      </c>
      <c r="D1228" s="81">
        <v>223451</v>
      </c>
      <c r="E1228" s="82">
        <v>0</v>
      </c>
      <c r="F1228" s="82">
        <v>75526</v>
      </c>
      <c r="G1228" s="82">
        <v>2235</v>
      </c>
      <c r="H1228" s="82">
        <v>1046</v>
      </c>
      <c r="I1228" s="83">
        <v>302258</v>
      </c>
    </row>
    <row r="1229" spans="1:9" x14ac:dyDescent="0.2">
      <c r="A1229" s="190">
        <v>2441</v>
      </c>
      <c r="B1229" s="163" t="s">
        <v>692</v>
      </c>
      <c r="C1229" s="80">
        <v>3141</v>
      </c>
      <c r="D1229" s="81">
        <v>41074</v>
      </c>
      <c r="E1229" s="82">
        <v>0</v>
      </c>
      <c r="F1229" s="82">
        <v>13883</v>
      </c>
      <c r="G1229" s="82">
        <v>411</v>
      </c>
      <c r="H1229" s="82">
        <v>204</v>
      </c>
      <c r="I1229" s="83">
        <v>55572</v>
      </c>
    </row>
    <row r="1230" spans="1:9" x14ac:dyDescent="0.2">
      <c r="A1230" s="188">
        <v>2441</v>
      </c>
      <c r="B1230" s="161" t="s">
        <v>693</v>
      </c>
      <c r="C1230" s="76"/>
      <c r="D1230" s="59">
        <v>264525</v>
      </c>
      <c r="E1230" s="31">
        <v>0</v>
      </c>
      <c r="F1230" s="31">
        <v>89409</v>
      </c>
      <c r="G1230" s="31">
        <v>2646</v>
      </c>
      <c r="H1230" s="31">
        <v>1250</v>
      </c>
      <c r="I1230" s="32">
        <v>357830</v>
      </c>
    </row>
    <row r="1231" spans="1:9" x14ac:dyDescent="0.2">
      <c r="A1231" s="191">
        <v>2496</v>
      </c>
      <c r="B1231" s="154" t="s">
        <v>694</v>
      </c>
      <c r="C1231" s="77">
        <v>3117</v>
      </c>
      <c r="D1231" s="81">
        <v>370162</v>
      </c>
      <c r="E1231" s="82">
        <v>0</v>
      </c>
      <c r="F1231" s="82">
        <v>125115</v>
      </c>
      <c r="G1231" s="82">
        <v>3702</v>
      </c>
      <c r="H1231" s="82">
        <v>8316</v>
      </c>
      <c r="I1231" s="83">
        <v>507295</v>
      </c>
    </row>
    <row r="1232" spans="1:9" x14ac:dyDescent="0.2">
      <c r="A1232" s="183">
        <v>2496</v>
      </c>
      <c r="B1232" s="154" t="s">
        <v>694</v>
      </c>
      <c r="C1232" s="77">
        <v>3141</v>
      </c>
      <c r="D1232" s="81">
        <v>47650</v>
      </c>
      <c r="E1232" s="82">
        <v>0</v>
      </c>
      <c r="F1232" s="82">
        <v>16106</v>
      </c>
      <c r="G1232" s="82">
        <v>477</v>
      </c>
      <c r="H1232" s="82">
        <v>351</v>
      </c>
      <c r="I1232" s="83">
        <v>64584</v>
      </c>
    </row>
    <row r="1233" spans="1:9" x14ac:dyDescent="0.2">
      <c r="A1233" s="184">
        <v>2496</v>
      </c>
      <c r="B1233" s="137" t="s">
        <v>694</v>
      </c>
      <c r="C1233" s="22">
        <v>3143</v>
      </c>
      <c r="D1233" s="81">
        <v>82458</v>
      </c>
      <c r="E1233" s="82">
        <v>584</v>
      </c>
      <c r="F1233" s="82">
        <v>28067</v>
      </c>
      <c r="G1233" s="82">
        <v>825</v>
      </c>
      <c r="H1233" s="82">
        <v>113</v>
      </c>
      <c r="I1233" s="83">
        <v>112047</v>
      </c>
    </row>
    <row r="1234" spans="1:9" x14ac:dyDescent="0.2">
      <c r="A1234" s="185">
        <v>2496</v>
      </c>
      <c r="B1234" s="158" t="s">
        <v>695</v>
      </c>
      <c r="C1234" s="76"/>
      <c r="D1234" s="59">
        <v>500270</v>
      </c>
      <c r="E1234" s="31">
        <v>584</v>
      </c>
      <c r="F1234" s="31">
        <v>169288</v>
      </c>
      <c r="G1234" s="31">
        <v>5004</v>
      </c>
      <c r="H1234" s="31">
        <v>8780</v>
      </c>
      <c r="I1234" s="32">
        <v>683926</v>
      </c>
    </row>
    <row r="1235" spans="1:9" x14ac:dyDescent="0.2">
      <c r="A1235" s="183">
        <v>5440</v>
      </c>
      <c r="B1235" s="154" t="s">
        <v>696</v>
      </c>
      <c r="C1235" s="77">
        <v>3111</v>
      </c>
      <c r="D1235" s="81">
        <v>322514</v>
      </c>
      <c r="E1235" s="82">
        <v>9000</v>
      </c>
      <c r="F1235" s="82">
        <v>112052</v>
      </c>
      <c r="G1235" s="82">
        <v>3226</v>
      </c>
      <c r="H1235" s="82">
        <v>1068</v>
      </c>
      <c r="I1235" s="83">
        <v>447860</v>
      </c>
    </row>
    <row r="1236" spans="1:9" x14ac:dyDescent="0.2">
      <c r="A1236" s="183">
        <v>5440</v>
      </c>
      <c r="B1236" s="154" t="s">
        <v>696</v>
      </c>
      <c r="C1236" s="77">
        <v>3141</v>
      </c>
      <c r="D1236" s="81">
        <v>17612</v>
      </c>
      <c r="E1236" s="82">
        <v>0</v>
      </c>
      <c r="F1236" s="82">
        <v>5953</v>
      </c>
      <c r="G1236" s="82">
        <v>176</v>
      </c>
      <c r="H1236" s="82">
        <v>136</v>
      </c>
      <c r="I1236" s="83">
        <v>23877</v>
      </c>
    </row>
    <row r="1237" spans="1:9" x14ac:dyDescent="0.2">
      <c r="A1237" s="185">
        <v>5440</v>
      </c>
      <c r="B1237" s="157" t="s">
        <v>697</v>
      </c>
      <c r="C1237" s="76"/>
      <c r="D1237" s="59">
        <v>340126</v>
      </c>
      <c r="E1237" s="31">
        <v>9000</v>
      </c>
      <c r="F1237" s="31">
        <v>118005</v>
      </c>
      <c r="G1237" s="31">
        <v>3402</v>
      </c>
      <c r="H1237" s="31">
        <v>1204</v>
      </c>
      <c r="I1237" s="32">
        <v>471737</v>
      </c>
    </row>
    <row r="1238" spans="1:9" x14ac:dyDescent="0.2">
      <c r="A1238" s="184">
        <v>5441</v>
      </c>
      <c r="B1238" s="137" t="s">
        <v>698</v>
      </c>
      <c r="C1238" s="22">
        <v>3113</v>
      </c>
      <c r="D1238" s="81">
        <v>955571</v>
      </c>
      <c r="E1238" s="82">
        <v>38084</v>
      </c>
      <c r="F1238" s="82">
        <v>335855</v>
      </c>
      <c r="G1238" s="82">
        <v>9556</v>
      </c>
      <c r="H1238" s="82">
        <v>15724</v>
      </c>
      <c r="I1238" s="83">
        <v>1354790</v>
      </c>
    </row>
    <row r="1239" spans="1:9" x14ac:dyDescent="0.2">
      <c r="A1239" s="184">
        <v>5441</v>
      </c>
      <c r="B1239" s="154" t="s">
        <v>698</v>
      </c>
      <c r="C1239" s="77">
        <v>3141</v>
      </c>
      <c r="D1239" s="81">
        <v>44039</v>
      </c>
      <c r="E1239" s="82">
        <v>30584</v>
      </c>
      <c r="F1239" s="82">
        <v>25222</v>
      </c>
      <c r="G1239" s="82">
        <v>441</v>
      </c>
      <c r="H1239" s="82">
        <v>974</v>
      </c>
      <c r="I1239" s="83">
        <v>101260</v>
      </c>
    </row>
    <row r="1240" spans="1:9" x14ac:dyDescent="0.2">
      <c r="A1240" s="184">
        <v>5441</v>
      </c>
      <c r="B1240" s="155" t="s">
        <v>698</v>
      </c>
      <c r="C1240" s="75">
        <v>3143</v>
      </c>
      <c r="D1240" s="81">
        <v>86296</v>
      </c>
      <c r="E1240" s="82">
        <v>-2100</v>
      </c>
      <c r="F1240" s="82">
        <v>28458</v>
      </c>
      <c r="G1240" s="82">
        <v>863</v>
      </c>
      <c r="H1240" s="82">
        <v>113</v>
      </c>
      <c r="I1240" s="83">
        <v>113630</v>
      </c>
    </row>
    <row r="1241" spans="1:9" x14ac:dyDescent="0.2">
      <c r="A1241" s="185">
        <v>5441</v>
      </c>
      <c r="B1241" s="157" t="s">
        <v>699</v>
      </c>
      <c r="C1241" s="76"/>
      <c r="D1241" s="59">
        <v>1085906</v>
      </c>
      <c r="E1241" s="31">
        <v>66568</v>
      </c>
      <c r="F1241" s="31">
        <v>389535</v>
      </c>
      <c r="G1241" s="31">
        <v>10860</v>
      </c>
      <c r="H1241" s="31">
        <v>16811</v>
      </c>
      <c r="I1241" s="32">
        <v>1569680</v>
      </c>
    </row>
    <row r="1242" spans="1:9" x14ac:dyDescent="0.2">
      <c r="A1242" s="183">
        <v>2306</v>
      </c>
      <c r="B1242" s="154" t="s">
        <v>700</v>
      </c>
      <c r="C1242" s="77">
        <v>3111</v>
      </c>
      <c r="D1242" s="81">
        <v>187306</v>
      </c>
      <c r="E1242" s="82">
        <v>0</v>
      </c>
      <c r="F1242" s="82">
        <v>63309</v>
      </c>
      <c r="G1242" s="82">
        <v>1873</v>
      </c>
      <c r="H1242" s="82">
        <v>846</v>
      </c>
      <c r="I1242" s="83">
        <v>253334</v>
      </c>
    </row>
    <row r="1243" spans="1:9" x14ac:dyDescent="0.2">
      <c r="A1243" s="183">
        <v>2306</v>
      </c>
      <c r="B1243" s="154" t="s">
        <v>700</v>
      </c>
      <c r="C1243" s="77">
        <v>3117</v>
      </c>
      <c r="D1243" s="81">
        <v>193961</v>
      </c>
      <c r="E1243" s="82">
        <v>0</v>
      </c>
      <c r="F1243" s="82">
        <v>65559</v>
      </c>
      <c r="G1243" s="82">
        <v>1939</v>
      </c>
      <c r="H1243" s="82">
        <v>2738</v>
      </c>
      <c r="I1243" s="83">
        <v>264197</v>
      </c>
    </row>
    <row r="1244" spans="1:9" x14ac:dyDescent="0.2">
      <c r="A1244" s="184">
        <v>2306</v>
      </c>
      <c r="B1244" s="154" t="s">
        <v>700</v>
      </c>
      <c r="C1244" s="77">
        <v>3141</v>
      </c>
      <c r="D1244" s="81">
        <v>55365</v>
      </c>
      <c r="E1244" s="82">
        <v>0</v>
      </c>
      <c r="F1244" s="82">
        <v>18713</v>
      </c>
      <c r="G1244" s="82">
        <v>554</v>
      </c>
      <c r="H1244" s="82">
        <v>286</v>
      </c>
      <c r="I1244" s="83">
        <v>74918</v>
      </c>
    </row>
    <row r="1245" spans="1:9" x14ac:dyDescent="0.2">
      <c r="A1245" s="184">
        <v>2306</v>
      </c>
      <c r="B1245" s="155" t="s">
        <v>700</v>
      </c>
      <c r="C1245" s="75">
        <v>3143</v>
      </c>
      <c r="D1245" s="81">
        <v>48617</v>
      </c>
      <c r="E1245" s="82">
        <v>0</v>
      </c>
      <c r="F1245" s="82">
        <v>16432</v>
      </c>
      <c r="G1245" s="82">
        <v>487</v>
      </c>
      <c r="H1245" s="82">
        <v>61</v>
      </c>
      <c r="I1245" s="83">
        <v>65597</v>
      </c>
    </row>
    <row r="1246" spans="1:9" x14ac:dyDescent="0.2">
      <c r="A1246" s="185">
        <v>2306</v>
      </c>
      <c r="B1246" s="157" t="s">
        <v>701</v>
      </c>
      <c r="C1246" s="37"/>
      <c r="D1246" s="61">
        <v>485249</v>
      </c>
      <c r="E1246" s="35">
        <v>0</v>
      </c>
      <c r="F1246" s="35">
        <v>164013</v>
      </c>
      <c r="G1246" s="35">
        <v>4853</v>
      </c>
      <c r="H1246" s="35">
        <v>3931</v>
      </c>
      <c r="I1246" s="36">
        <v>658046</v>
      </c>
    </row>
    <row r="1247" spans="1:9" x14ac:dyDescent="0.2">
      <c r="A1247" s="183">
        <v>2447</v>
      </c>
      <c r="B1247" s="137" t="s">
        <v>702</v>
      </c>
      <c r="C1247" s="22">
        <v>3117</v>
      </c>
      <c r="D1247" s="81">
        <v>218520</v>
      </c>
      <c r="E1247" s="82">
        <v>0</v>
      </c>
      <c r="F1247" s="82">
        <v>73860</v>
      </c>
      <c r="G1247" s="82">
        <v>2185</v>
      </c>
      <c r="H1247" s="82">
        <v>4104</v>
      </c>
      <c r="I1247" s="83">
        <v>298669</v>
      </c>
    </row>
    <row r="1248" spans="1:9" x14ac:dyDescent="0.2">
      <c r="A1248" s="183">
        <v>2447</v>
      </c>
      <c r="B1248" s="137" t="s">
        <v>702</v>
      </c>
      <c r="C1248" s="22">
        <v>3141</v>
      </c>
      <c r="D1248" s="81">
        <v>10569</v>
      </c>
      <c r="E1248" s="82">
        <v>0</v>
      </c>
      <c r="F1248" s="82">
        <v>3572</v>
      </c>
      <c r="G1248" s="82">
        <v>106</v>
      </c>
      <c r="H1248" s="82">
        <v>105</v>
      </c>
      <c r="I1248" s="83">
        <v>14352</v>
      </c>
    </row>
    <row r="1249" spans="1:9" x14ac:dyDescent="0.2">
      <c r="A1249" s="184">
        <v>2447</v>
      </c>
      <c r="B1249" s="155" t="s">
        <v>702</v>
      </c>
      <c r="C1249" s="75">
        <v>3143</v>
      </c>
      <c r="D1249" s="81">
        <v>59174</v>
      </c>
      <c r="E1249" s="82">
        <v>0</v>
      </c>
      <c r="F1249" s="82">
        <v>20001</v>
      </c>
      <c r="G1249" s="82">
        <v>592</v>
      </c>
      <c r="H1249" s="82">
        <v>77</v>
      </c>
      <c r="I1249" s="83">
        <v>79844</v>
      </c>
    </row>
    <row r="1250" spans="1:9" x14ac:dyDescent="0.2">
      <c r="A1250" s="185">
        <v>2447</v>
      </c>
      <c r="B1250" s="157" t="s">
        <v>703</v>
      </c>
      <c r="C1250" s="37"/>
      <c r="D1250" s="61">
        <v>288263</v>
      </c>
      <c r="E1250" s="35">
        <v>0</v>
      </c>
      <c r="F1250" s="35">
        <v>97433</v>
      </c>
      <c r="G1250" s="35">
        <v>2883</v>
      </c>
      <c r="H1250" s="35">
        <v>4286</v>
      </c>
      <c r="I1250" s="36">
        <v>392865</v>
      </c>
    </row>
    <row r="1251" spans="1:9" x14ac:dyDescent="0.2">
      <c r="A1251" s="183">
        <v>5455</v>
      </c>
      <c r="B1251" s="154" t="s">
        <v>704</v>
      </c>
      <c r="C1251" s="77">
        <v>3111</v>
      </c>
      <c r="D1251" s="81">
        <v>182280</v>
      </c>
      <c r="E1251" s="82">
        <v>0</v>
      </c>
      <c r="F1251" s="82">
        <v>61611</v>
      </c>
      <c r="G1251" s="82">
        <v>1823</v>
      </c>
      <c r="H1251" s="82">
        <v>645</v>
      </c>
      <c r="I1251" s="83">
        <v>246359</v>
      </c>
    </row>
    <row r="1252" spans="1:9" x14ac:dyDescent="0.2">
      <c r="A1252" s="183">
        <v>5455</v>
      </c>
      <c r="B1252" s="154" t="s">
        <v>704</v>
      </c>
      <c r="C1252" s="77">
        <v>3117</v>
      </c>
      <c r="D1252" s="81">
        <v>190363</v>
      </c>
      <c r="E1252" s="82">
        <v>0</v>
      </c>
      <c r="F1252" s="82">
        <v>64343</v>
      </c>
      <c r="G1252" s="82">
        <v>1904</v>
      </c>
      <c r="H1252" s="82">
        <v>3550</v>
      </c>
      <c r="I1252" s="83">
        <v>260160</v>
      </c>
    </row>
    <row r="1253" spans="1:9" x14ac:dyDescent="0.2">
      <c r="A1253" s="183">
        <v>5455</v>
      </c>
      <c r="B1253" s="154" t="s">
        <v>704</v>
      </c>
      <c r="C1253" s="77">
        <v>3141</v>
      </c>
      <c r="D1253" s="81">
        <v>56258</v>
      </c>
      <c r="E1253" s="82">
        <v>0</v>
      </c>
      <c r="F1253" s="82">
        <v>19015</v>
      </c>
      <c r="G1253" s="82">
        <v>563</v>
      </c>
      <c r="H1253" s="82">
        <v>265</v>
      </c>
      <c r="I1253" s="83">
        <v>76101</v>
      </c>
    </row>
    <row r="1254" spans="1:9" x14ac:dyDescent="0.2">
      <c r="A1254" s="184">
        <v>5455</v>
      </c>
      <c r="B1254" s="137" t="s">
        <v>704</v>
      </c>
      <c r="C1254" s="22">
        <v>3143</v>
      </c>
      <c r="D1254" s="81">
        <v>31571</v>
      </c>
      <c r="E1254" s="82">
        <v>0</v>
      </c>
      <c r="F1254" s="82">
        <v>10671</v>
      </c>
      <c r="G1254" s="82">
        <v>315</v>
      </c>
      <c r="H1254" s="82">
        <v>52</v>
      </c>
      <c r="I1254" s="83">
        <v>42609</v>
      </c>
    </row>
    <row r="1255" spans="1:9" x14ac:dyDescent="0.2">
      <c r="A1255" s="185">
        <v>5455</v>
      </c>
      <c r="B1255" s="158" t="s">
        <v>705</v>
      </c>
      <c r="C1255" s="76"/>
      <c r="D1255" s="59">
        <v>460472</v>
      </c>
      <c r="E1255" s="31">
        <v>0</v>
      </c>
      <c r="F1255" s="31">
        <v>155640</v>
      </c>
      <c r="G1255" s="31">
        <v>4605</v>
      </c>
      <c r="H1255" s="31">
        <v>4512</v>
      </c>
      <c r="I1255" s="32">
        <v>625229</v>
      </c>
    </row>
    <row r="1256" spans="1:9" x14ac:dyDescent="0.2">
      <c r="A1256" s="183">
        <v>5470</v>
      </c>
      <c r="B1256" s="154" t="s">
        <v>706</v>
      </c>
      <c r="C1256" s="77">
        <v>3111</v>
      </c>
      <c r="D1256" s="81">
        <v>179476</v>
      </c>
      <c r="E1256" s="82">
        <v>10268</v>
      </c>
      <c r="F1256" s="82">
        <v>60663</v>
      </c>
      <c r="G1256" s="82">
        <v>1795</v>
      </c>
      <c r="H1256" s="82">
        <v>601</v>
      </c>
      <c r="I1256" s="83">
        <v>252803</v>
      </c>
    </row>
    <row r="1257" spans="1:9" x14ac:dyDescent="0.2">
      <c r="A1257" s="190">
        <v>5470</v>
      </c>
      <c r="B1257" s="163" t="s">
        <v>706</v>
      </c>
      <c r="C1257" s="80">
        <v>3117</v>
      </c>
      <c r="D1257" s="81">
        <v>414648</v>
      </c>
      <c r="E1257" s="82">
        <v>17233</v>
      </c>
      <c r="F1257" s="82">
        <v>138243</v>
      </c>
      <c r="G1257" s="82">
        <v>4147</v>
      </c>
      <c r="H1257" s="82">
        <v>7898</v>
      </c>
      <c r="I1257" s="83">
        <v>582169</v>
      </c>
    </row>
    <row r="1258" spans="1:9" x14ac:dyDescent="0.2">
      <c r="A1258" s="184">
        <v>5470</v>
      </c>
      <c r="B1258" s="154" t="s">
        <v>706</v>
      </c>
      <c r="C1258" s="77">
        <v>3141</v>
      </c>
      <c r="D1258" s="81">
        <v>75217</v>
      </c>
      <c r="E1258" s="82">
        <v>0</v>
      </c>
      <c r="F1258" s="82">
        <v>25423</v>
      </c>
      <c r="G1258" s="82">
        <v>752</v>
      </c>
      <c r="H1258" s="82">
        <v>496</v>
      </c>
      <c r="I1258" s="83">
        <v>101888</v>
      </c>
    </row>
    <row r="1259" spans="1:9" x14ac:dyDescent="0.2">
      <c r="A1259" s="184">
        <v>5470</v>
      </c>
      <c r="B1259" s="155" t="s">
        <v>706</v>
      </c>
      <c r="C1259" s="75">
        <v>3143</v>
      </c>
      <c r="D1259" s="81">
        <v>65907</v>
      </c>
      <c r="E1259" s="82">
        <v>0</v>
      </c>
      <c r="F1259" s="82">
        <v>22277</v>
      </c>
      <c r="G1259" s="82">
        <v>659</v>
      </c>
      <c r="H1259" s="82">
        <v>101</v>
      </c>
      <c r="I1259" s="83">
        <v>88944</v>
      </c>
    </row>
    <row r="1260" spans="1:9" ht="13.5" thickBot="1" x14ac:dyDescent="0.25">
      <c r="A1260" s="194">
        <v>5470</v>
      </c>
      <c r="B1260" s="195" t="s">
        <v>707</v>
      </c>
      <c r="C1260" s="39"/>
      <c r="D1260" s="62">
        <v>735248</v>
      </c>
      <c r="E1260" s="38">
        <v>27501</v>
      </c>
      <c r="F1260" s="38">
        <v>246606</v>
      </c>
      <c r="G1260" s="38">
        <v>7353</v>
      </c>
      <c r="H1260" s="38">
        <v>9096</v>
      </c>
      <c r="I1260" s="40">
        <v>1025804</v>
      </c>
    </row>
    <row r="1261" spans="1:9" ht="13.5" thickBot="1" x14ac:dyDescent="0.25">
      <c r="A1261" s="196"/>
      <c r="B1261" s="197" t="s">
        <v>708</v>
      </c>
      <c r="C1261" s="198"/>
      <c r="D1261" s="124">
        <v>30753738</v>
      </c>
      <c r="E1261" s="199">
        <v>261717</v>
      </c>
      <c r="F1261" s="199">
        <v>10472021</v>
      </c>
      <c r="G1261" s="199">
        <v>307559</v>
      </c>
      <c r="H1261" s="199">
        <v>353295</v>
      </c>
      <c r="I1261" s="125">
        <v>42148330</v>
      </c>
    </row>
    <row r="1263" spans="1:9" x14ac:dyDescent="0.2">
      <c r="A1263" s="193"/>
      <c r="B1263" s="96" t="s">
        <v>711</v>
      </c>
      <c r="C1263" s="193"/>
      <c r="D1263" s="97">
        <f>D1261+D1126+D1037+D927+D847+D650+D604+D541+D407+D325</f>
        <v>349658058</v>
      </c>
      <c r="E1263" s="97">
        <f t="shared" ref="E1263:I1263" si="4">E1261+E1126+E1037+E927+E847+E650+E604+E541+E407+E325</f>
        <v>2548686</v>
      </c>
      <c r="F1263" s="97">
        <f t="shared" si="4"/>
        <v>118864057</v>
      </c>
      <c r="G1263" s="97">
        <f t="shared" si="4"/>
        <v>3496765</v>
      </c>
      <c r="H1263" s="97">
        <f t="shared" si="4"/>
        <v>1987514</v>
      </c>
      <c r="I1263" s="97">
        <f t="shared" si="4"/>
        <v>476555080</v>
      </c>
    </row>
    <row r="1264" spans="1:9" x14ac:dyDescent="0.2">
      <c r="I1264" s="98">
        <f>SUM(D1263:H1263)</f>
        <v>476555080</v>
      </c>
    </row>
  </sheetData>
  <mergeCells count="1">
    <mergeCell ref="D3:I3"/>
  </mergeCells>
  <pageMargins left="0.39370078740157483" right="0.39370078740157483" top="0.78740157480314965" bottom="0.78740157480314965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listopad</vt:lpstr>
      <vt:lpstr>listopad!Názvy_tisku</vt:lpstr>
    </vt:vector>
  </TitlesOfParts>
  <Company>kulk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Parmová Kateřina</cp:lastModifiedBy>
  <cp:lastPrinted>2025-09-09T11:48:31Z</cp:lastPrinted>
  <dcterms:created xsi:type="dcterms:W3CDTF">2009-03-06T07:28:09Z</dcterms:created>
  <dcterms:modified xsi:type="dcterms:W3CDTF">2025-12-01T14:09:21Z</dcterms:modified>
</cp:coreProperties>
</file>