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WEB_2024\"/>
    </mc:Choice>
  </mc:AlternateContent>
  <xr:revisionPtr revIDLastSave="0" documentId="13_ncr:1_{C9F41077-24D2-4BC4-9C92-AD2B73BEE21C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září a říjen" sheetId="62" r:id="rId1"/>
  </sheets>
  <definedNames>
    <definedName name="_xlnm._FilterDatabase" localSheetId="0" hidden="1">'září a říjen'!$I$2:$I$1273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6" i="62" l="1"/>
  <c r="E1275" i="62"/>
  <c r="F1275" i="62"/>
  <c r="G1275" i="62"/>
  <c r="H1275" i="62"/>
  <c r="I1275" i="62"/>
  <c r="D1275" i="62"/>
  <c r="I772" i="62"/>
  <c r="I854" i="62" s="1"/>
  <c r="H772" i="62"/>
  <c r="H854" i="62" s="1"/>
  <c r="G772" i="62"/>
  <c r="G854" i="62" s="1"/>
  <c r="F772" i="62"/>
  <c r="F854" i="62" s="1"/>
  <c r="E772" i="62"/>
  <c r="E854" i="62" s="1"/>
  <c r="D772" i="62"/>
  <c r="D854" i="62" s="1"/>
  <c r="I651" i="62"/>
  <c r="H651" i="62"/>
  <c r="G651" i="62"/>
  <c r="F651" i="62"/>
  <c r="E651" i="62"/>
  <c r="D651" i="62"/>
  <c r="I605" i="62"/>
  <c r="H605" i="62"/>
  <c r="G605" i="62"/>
  <c r="F605" i="62"/>
  <c r="E605" i="62"/>
  <c r="D605" i="62"/>
  <c r="I542" i="62"/>
  <c r="H542" i="62"/>
  <c r="G542" i="62"/>
  <c r="F542" i="62"/>
  <c r="E542" i="62"/>
  <c r="D542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</calcChain>
</file>

<file path=xl/sharedStrings.xml><?xml version="1.0" encoding="utf-8"?>
<sst xmlns="http://schemas.openxmlformats.org/spreadsheetml/2006/main" count="1279" uniqueCount="717">
  <si>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</si>
  <si>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</si>
  <si>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</si>
  <si>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</si>
  <si>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</si>
  <si>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</si>
  <si>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</si>
  <si>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</si>
  <si>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</si>
  <si>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</si>
  <si>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</si>
  <si>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</si>
  <si>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</si>
  <si>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</si>
  <si>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</si>
  <si>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</si>
  <si>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</si>
  <si>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</si>
  <si>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</si>
  <si>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</si>
  <si>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</si>
  <si>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</si>
  <si>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</si>
  <si>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</si>
  <si>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</si>
  <si>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</si>
  <si>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</si>
  <si>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</si>
  <si>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</si>
  <si>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</si>
  <si>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</si>
  <si>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</si>
  <si>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</si>
  <si>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</si>
  <si>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</si>
  <si>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</si>
  <si>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</si>
  <si>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</si>
  <si>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</si>
  <si>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</si>
  <si>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</si>
  <si>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</si>
  <si>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</si>
  <si>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</si>
  <si>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</si>
  <si>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</si>
  <si>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</si>
  <si>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</si>
  <si>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</si>
  <si>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</si>
  <si>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</si>
  <si>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</si>
  <si>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</si>
  <si>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</si>
  <si>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</si>
  <si>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</si>
  <si>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</si>
  <si>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</si>
  <si>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</si>
  <si>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</si>
  <si>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</si>
  <si>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</si>
  <si>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</si>
  <si>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</si>
  <si>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</si>
  <si>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</si>
  <si>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</si>
  <si>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</si>
  <si>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</si>
  <si>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</si>
  <si>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</si>
  <si>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</si>
  <si>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</si>
  <si>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</si>
  <si>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</si>
  <si>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</si>
  <si>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</si>
  <si>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</si>
  <si>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</si>
  <si>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</si>
  <si>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</si>
  <si>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</si>
  <si>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</si>
  <si>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</si>
  <si>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</si>
  <si>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</si>
  <si>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</si>
  <si>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</si>
  <si>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</si>
  <si>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</si>
  <si>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</si>
  <si>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</si>
  <si>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</si>
  <si>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</si>
  <si>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</si>
  <si>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</si>
  <si>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</si>
  <si>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</si>
  <si>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</si>
  <si>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</si>
  <si>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</si>
  <si>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</si>
  <si>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</si>
  <si>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</si>
  <si>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</si>
  <si>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</si>
  <si>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</si>
  <si>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</si>
  <si>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</si>
  <si>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</si>
  <si>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</si>
  <si>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</si>
  <si>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</si>
  <si>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</si>
  <si>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</si>
  <si>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</si>
  <si>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</si>
  <si>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</si>
  <si>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</si>
  <si>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</si>
  <si>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</si>
  <si>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</si>
  <si>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</si>
  <si>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</si>
  <si>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</si>
  <si>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</si>
  <si>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</si>
  <si>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</si>
  <si>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</si>
  <si>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</si>
  <si>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</si>
  <si>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</si>
  <si>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</si>
  <si>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</si>
  <si>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</si>
  <si>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</si>
  <si>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</si>
  <si>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</si>
  <si>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</si>
  <si>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</si>
  <si>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</si>
  <si>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</si>
  <si>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</si>
  <si>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</si>
  <si>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</si>
  <si>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</si>
  <si>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</si>
  <si>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</si>
  <si>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</si>
  <si>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</si>
  <si>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</si>
  <si>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</si>
  <si>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</si>
  <si>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</si>
  <si>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</si>
  <si>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</si>
  <si>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</si>
  <si>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</si>
  <si>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</si>
  <si>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</si>
  <si>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</si>
  <si>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</si>
  <si>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</si>
  <si>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</si>
  <si>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</si>
  <si>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</si>
  <si>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</si>
  <si>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</si>
  <si>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</si>
  <si>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</si>
  <si>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</si>
  <si>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</si>
  <si>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</si>
  <si>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</si>
  <si>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</si>
  <si>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</si>
  <si>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</si>
  <si>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</si>
  <si>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</si>
  <si>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</si>
  <si>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</si>
  <si>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</si>
  <si>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</si>
  <si>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</si>
  <si>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</si>
  <si>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</si>
  <si>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</si>
  <si>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</si>
  <si>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</si>
  <si>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</si>
  <si>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</si>
  <si>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</si>
  <si>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</si>
  <si>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</si>
  <si>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</si>
  <si>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</si>
  <si>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</si>
  <si>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</si>
  <si>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</si>
  <si>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</si>
  <si>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</si>
  <si>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</si>
  <si>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</si>
  <si>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</si>
  <si>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</si>
  <si>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</si>
  <si>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</si>
  <si>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</si>
  <si>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</si>
  <si>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</si>
  <si>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</si>
  <si>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</si>
  <si>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</si>
  <si>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</si>
  <si>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</si>
  <si>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</si>
  <si>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</si>
  <si>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</si>
  <si>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</si>
  <si>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</si>
  <si>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</si>
  <si>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</si>
  <si>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</si>
  <si>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</si>
  <si>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</si>
  <si>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</si>
  <si>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</si>
  <si>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</si>
  <si>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</si>
  <si>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</si>
  <si>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Dotace - UZ 33353 - přímé NIV - obecní školství - r. 2024</t>
  </si>
  <si>
    <t>ZŠ a MŠ Křižany, Žibřidice 271</t>
  </si>
  <si>
    <t>ZŠ a MŠ Křižany, Žibřidice 271 Celkem</t>
  </si>
  <si>
    <r>
      <t xml:space="preserve">ZŠ a MŠ Kunratice 124 - </t>
    </r>
    <r>
      <rPr>
        <b/>
        <sz val="8"/>
        <color rgb="FFFF0000"/>
        <rFont val="Arial"/>
        <family val="2"/>
        <charset val="238"/>
      </rPr>
      <t>od 1. 9. 2024 UKO činnosti ZŠ</t>
    </r>
  </si>
  <si>
    <r>
      <t>ZŠ a MŠ Kunratice 124 -</t>
    </r>
    <r>
      <rPr>
        <b/>
        <sz val="8"/>
        <color rgb="FFFF0000"/>
        <rFont val="Arial"/>
        <family val="2"/>
        <charset val="238"/>
      </rPr>
      <t xml:space="preserve"> od 1. 9. 2024 UKO činnosti ŠD</t>
    </r>
  </si>
  <si>
    <r>
      <t xml:space="preserve">ZŠ a MŠ Višňová 173 - </t>
    </r>
    <r>
      <rPr>
        <b/>
        <sz val="8"/>
        <color rgb="FFFF0000"/>
        <rFont val="Arial"/>
        <family val="2"/>
        <charset val="238"/>
      </rPr>
      <t>od 1. 9. 2024  nově</t>
    </r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</si>
  <si>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</si>
  <si>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</si>
  <si>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</si>
  <si>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</si>
  <si>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</si>
  <si>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</si>
  <si>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</si>
  <si>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</si>
  <si>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</si>
  <si>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</si>
  <si>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</si>
  <si>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</si>
  <si>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</si>
  <si>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</si>
  <si>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</si>
  <si>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</si>
  <si>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</si>
  <si>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</si>
  <si>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</si>
  <si>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</si>
  <si>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</si>
  <si>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</si>
  <si>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</si>
  <si>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</si>
  <si>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</si>
  <si>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</si>
  <si>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</si>
  <si>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</si>
  <si>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</si>
  <si>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</si>
  <si>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</si>
  <si>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</si>
  <si>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</si>
  <si>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</si>
  <si>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</si>
  <si>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</si>
  <si>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</si>
  <si>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</si>
  <si>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</si>
  <si>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</si>
  <si>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</si>
  <si>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</si>
  <si>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</si>
  <si>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</si>
  <si>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</si>
  <si>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</si>
  <si>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</si>
  <si>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</si>
  <si>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</si>
  <si>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</si>
  <si>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</si>
  <si>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</si>
  <si>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</si>
  <si>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</si>
  <si>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</si>
  <si>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</si>
  <si>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</si>
  <si>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</si>
  <si>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</si>
  <si>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</si>
  <si>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</si>
  <si>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</si>
  <si>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</si>
  <si>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</si>
  <si>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</si>
  <si>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</si>
  <si>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</si>
  <si>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</si>
  <si>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</si>
  <si>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</si>
  <si>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</si>
  <si>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</si>
  <si>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</si>
  <si>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</si>
  <si>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</si>
  <si>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</si>
  <si>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</si>
  <si>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</si>
  <si>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</si>
  <si>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</si>
  <si>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</si>
  <si>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</si>
  <si>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</si>
  <si>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</si>
  <si>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</si>
  <si>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</si>
  <si>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</si>
  <si>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</si>
  <si>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</si>
  <si>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</si>
  <si>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</si>
  <si>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</si>
  <si>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</si>
  <si>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</si>
  <si>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</si>
  <si>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</si>
  <si>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</si>
  <si>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</si>
  <si>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</si>
  <si>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</si>
  <si>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</si>
  <si>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</si>
  <si>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</si>
  <si>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</si>
  <si>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</si>
  <si>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</si>
  <si>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</si>
  <si>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</si>
  <si>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</si>
  <si>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</si>
  <si>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</si>
  <si>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</si>
  <si>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</si>
  <si>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</si>
  <si>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</si>
  <si>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</si>
  <si>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</si>
  <si>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</si>
  <si>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</si>
  <si>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</si>
  <si>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</si>
  <si>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</si>
  <si>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</si>
  <si>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</si>
  <si>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</si>
  <si>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</si>
  <si>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</si>
  <si>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</si>
  <si>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</si>
  <si>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</si>
  <si>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</si>
  <si>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</si>
  <si>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</si>
  <si>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</si>
  <si>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</si>
  <si>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</si>
  <si>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</si>
  <si>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</si>
  <si>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</si>
  <si>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</si>
  <si>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</si>
  <si>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</si>
  <si>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</si>
  <si>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</si>
  <si>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</si>
  <si>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</si>
  <si>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</si>
  <si>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</si>
  <si>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</si>
  <si>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</si>
  <si>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</si>
  <si>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</si>
  <si>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</si>
  <si>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</si>
  <si>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</si>
  <si>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</si>
  <si>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</si>
  <si>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</si>
  <si>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</si>
  <si>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</si>
  <si>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</si>
  <si>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</si>
  <si>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</si>
  <si>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</si>
  <si>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</si>
  <si>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</si>
  <si>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</si>
  <si>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</si>
  <si>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</si>
  <si>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</si>
  <si>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</si>
  <si>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</si>
  <si>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</si>
  <si>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</si>
  <si>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</si>
  <si>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</si>
  <si>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</si>
  <si>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</si>
  <si>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</si>
  <si>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</si>
  <si>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</si>
  <si>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</si>
  <si>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</si>
  <si>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</si>
  <si>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</si>
  <si>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</si>
  <si>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</si>
  <si>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</si>
  <si>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</si>
  <si>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</si>
  <si>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</si>
  <si>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</si>
  <si>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</si>
  <si>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</si>
  <si>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</si>
  <si>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</si>
  <si>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</si>
  <si>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</si>
  <si>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</si>
  <si>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</si>
  <si>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</si>
  <si>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</si>
  <si>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</si>
  <si>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</si>
  <si>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</si>
  <si>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</si>
  <si>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</si>
  <si>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</si>
  <si>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</si>
  <si>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</si>
  <si>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</si>
  <si>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</si>
  <si>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</si>
  <si>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</si>
  <si>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</si>
  <si>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</si>
  <si>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</si>
  <si>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</si>
  <si>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</si>
  <si>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</si>
  <si>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</si>
  <si>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</si>
  <si>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</si>
  <si>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</si>
  <si>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</si>
  <si>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</si>
  <si>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</si>
  <si>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</si>
  <si>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</si>
  <si>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</si>
  <si>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</si>
  <si>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</si>
  <si>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</si>
  <si>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</si>
  <si>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</si>
  <si>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</si>
  <si>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</si>
  <si>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</si>
  <si>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</si>
  <si>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</si>
  <si>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</si>
  <si>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</si>
  <si>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</si>
  <si>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</si>
  <si>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</si>
  <si>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</si>
  <si>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</si>
  <si>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</si>
  <si>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</si>
  <si>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</si>
  <si>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</si>
  <si>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</si>
  <si>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</si>
  <si>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</si>
  <si>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</si>
  <si>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</si>
  <si>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</si>
  <si>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</si>
  <si>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</si>
  <si>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</si>
  <si>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</si>
  <si>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</si>
  <si>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</si>
  <si>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</si>
  <si>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</si>
  <si>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</si>
  <si>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</si>
  <si>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</si>
  <si>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</si>
  <si>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</si>
  <si>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</si>
  <si>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</si>
  <si>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</si>
  <si>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</si>
  <si>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</si>
  <si>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</si>
  <si>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</si>
  <si>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</si>
  <si>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</si>
  <si>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</si>
  <si>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</si>
  <si>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</si>
  <si>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</si>
  <si>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</si>
  <si>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</si>
  <si>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</si>
  <si>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</si>
  <si>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</si>
  <si>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</si>
  <si>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</si>
  <si>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</si>
  <si>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</si>
  <si>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</si>
  <si>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</si>
  <si>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</si>
  <si>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</si>
  <si>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</si>
  <si>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</si>
  <si>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</si>
  <si>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</si>
  <si>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</si>
  <si>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</si>
  <si>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</si>
  <si>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</si>
  <si>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</si>
  <si>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</si>
  <si>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</si>
  <si>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</si>
  <si>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</si>
  <si>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</si>
  <si>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</si>
  <si>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</si>
  <si>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</si>
  <si>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</si>
  <si>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</si>
  <si>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</si>
  <si>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</si>
  <si>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</si>
  <si>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</si>
  <si>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</si>
  <si>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</si>
  <si>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</si>
  <si>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</si>
  <si>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</si>
  <si>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</si>
  <si>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</si>
  <si>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</si>
  <si>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</si>
  <si>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</si>
  <si>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</si>
  <si>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</si>
  <si>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</si>
  <si>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</si>
  <si>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</si>
  <si>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</si>
  <si>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</si>
  <si>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</si>
  <si>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</si>
  <si>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</si>
  <si>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</si>
  <si>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</si>
  <si>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</si>
  <si>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</si>
  <si>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</si>
  <si>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</si>
  <si>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</si>
  <si>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</si>
  <si>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</si>
  <si>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</si>
  <si>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</si>
  <si>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</si>
  <si>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</si>
  <si>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</si>
  <si>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</si>
  <si>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</si>
  <si>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</si>
  <si>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</si>
  <si>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</si>
  <si>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</si>
  <si>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</si>
  <si>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</si>
  <si>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</si>
  <si>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</si>
  <si>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</si>
  <si>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</si>
  <si>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</si>
  <si>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</si>
  <si>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</si>
  <si>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</si>
  <si>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</si>
  <si>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</si>
  <si>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</si>
  <si>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</si>
  <si>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</si>
  <si>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</si>
  <si>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</si>
  <si>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</si>
  <si>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</si>
  <si>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</si>
  <si>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</si>
  <si>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</si>
  <si>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</si>
  <si>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</si>
  <si>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</si>
  <si>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</si>
  <si>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</si>
  <si>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</si>
  <si>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</si>
  <si>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</si>
  <si>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</si>
  <si>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</si>
  <si>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</si>
  <si>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</si>
  <si>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</si>
  <si>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</si>
  <si>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</si>
  <si>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</si>
  <si>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</si>
  <si>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</si>
  <si>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</si>
  <si>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</si>
  <si>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</si>
  <si>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</si>
  <si>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</si>
  <si>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</si>
  <si>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</si>
  <si>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</si>
  <si>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</si>
  <si>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</si>
  <si>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</si>
  <si>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</si>
  <si>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</si>
  <si>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</si>
  <si>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</si>
  <si>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</si>
  <si>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</si>
  <si>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</si>
  <si>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</si>
  <si>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</si>
  <si>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</si>
  <si>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</si>
  <si>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</si>
  <si>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</si>
  <si>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</si>
  <si>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</si>
  <si>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</si>
  <si>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</si>
  <si>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</si>
  <si>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</si>
  <si>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</si>
  <si>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</si>
  <si>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</si>
  <si>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</si>
  <si>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</si>
  <si>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</si>
  <si>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</si>
  <si>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</si>
  <si>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</si>
  <si>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</si>
  <si>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</si>
  <si>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</si>
  <si>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</si>
  <si>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</si>
  <si>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</si>
  <si>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</si>
  <si>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</si>
  <si>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</si>
  <si>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</si>
  <si>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</si>
  <si>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</si>
  <si>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</si>
  <si>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</si>
  <si>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</si>
  <si>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</si>
  <si>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</si>
  <si>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</si>
  <si>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</si>
  <si>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</si>
  <si>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</si>
  <si>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</si>
  <si>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</si>
  <si>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</si>
  <si>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</si>
  <si>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</si>
  <si>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</si>
  <si>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</si>
  <si>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</si>
  <si>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</si>
  <si>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</si>
  <si>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</si>
  <si>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</si>
  <si>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</si>
  <si>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</si>
  <si>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</si>
  <si>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</si>
  <si>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</si>
  <si>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</si>
  <si>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</si>
  <si>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</si>
  <si>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obecní školy</t>
  </si>
  <si>
    <t>DOTACE NA 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</si>
</sst>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61">
    <xf numFmtId="0" fontId="0" fillId="0" borderId="0" xfId="0"/>
    <xf numFmtId="0" fontId="11" fillId="0" borderId="0" xfId="0" applyFont="1"/>
    <xf numFmtId="0" fontId="4" fillId="0" borderId="1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13" fillId="0" borderId="0" xfId="0" applyFont="1"/>
    <xf numFmtId="0" fontId="4" fillId="0" borderId="2" xfId="4" applyFont="1" applyBorder="1" applyAlignment="1">
      <alignment horizontal="left"/>
    </xf>
    <xf numFmtId="0" fontId="6" fillId="2" borderId="2" xfId="4" applyFont="1" applyFill="1" applyBorder="1" applyAlignment="1">
      <alignment horizontal="left"/>
    </xf>
    <xf numFmtId="0" fontId="4" fillId="0" borderId="2" xfId="4" applyFont="1" applyBorder="1"/>
    <xf numFmtId="3" fontId="5" fillId="0" borderId="2" xfId="4" applyNumberFormat="1" applyFont="1" applyBorder="1" applyAlignment="1">
      <alignment horizontal="left"/>
    </xf>
    <xf numFmtId="3" fontId="7" fillId="2" borderId="2" xfId="4" applyNumberFormat="1" applyFont="1" applyFill="1" applyBorder="1" applyAlignment="1">
      <alignment horizontal="left"/>
    </xf>
    <xf numFmtId="1" fontId="6" fillId="2" borderId="3" xfId="4" applyNumberFormat="1" applyFont="1" applyFill="1" applyBorder="1" applyAlignment="1">
      <alignment horizontal="right"/>
    </xf>
    <xf numFmtId="0" fontId="0" fillId="3" borderId="9" xfId="0" applyFill="1" applyBorder="1"/>
    <xf numFmtId="0" fontId="7" fillId="3" borderId="10" xfId="0" applyFont="1" applyFill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1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left"/>
    </xf>
    <xf numFmtId="0" fontId="6" fillId="2" borderId="2" xfId="4" applyFont="1" applyFill="1" applyBorder="1"/>
    <xf numFmtId="1" fontId="4" fillId="0" borderId="11" xfId="4" applyNumberFormat="1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5" xfId="4" applyNumberFormat="1" applyFont="1" applyBorder="1" applyAlignment="1">
      <alignment horizontal="right"/>
    </xf>
    <xf numFmtId="3" fontId="5" fillId="0" borderId="6" xfId="4" applyNumberFormat="1" applyFont="1" applyBorder="1" applyAlignment="1">
      <alignment horizontal="left"/>
    </xf>
    <xf numFmtId="0" fontId="6" fillId="2" borderId="4" xfId="4" applyFont="1" applyFill="1" applyBorder="1" applyAlignment="1">
      <alignment horizontal="left"/>
    </xf>
    <xf numFmtId="0" fontId="4" fillId="0" borderId="12" xfId="4" applyFont="1" applyBorder="1" applyAlignment="1">
      <alignment horizontal="center"/>
    </xf>
    <xf numFmtId="0" fontId="4" fillId="2" borderId="12" xfId="4" applyFont="1" applyFill="1" applyBorder="1" applyAlignment="1">
      <alignment horizontal="center"/>
    </xf>
    <xf numFmtId="0" fontId="0" fillId="3" borderId="13" xfId="0" applyFill="1" applyBorder="1"/>
    <xf numFmtId="3" fontId="12" fillId="0" borderId="8" xfId="4" applyNumberFormat="1" applyFont="1" applyBorder="1" applyAlignment="1">
      <alignment horizontal="center"/>
    </xf>
    <xf numFmtId="3" fontId="12" fillId="0" borderId="9" xfId="4" applyNumberFormat="1" applyFont="1" applyBorder="1" applyAlignment="1">
      <alignment horizontal="center"/>
    </xf>
    <xf numFmtId="3" fontId="12" fillId="0" borderId="10" xfId="4" applyNumberFormat="1" applyFont="1" applyBorder="1" applyAlignment="1">
      <alignment horizontal="center"/>
    </xf>
    <xf numFmtId="3" fontId="5" fillId="0" borderId="1" xfId="0" applyNumberFormat="1" applyFont="1" applyBorder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3" fontId="7" fillId="3" borderId="10" xfId="0" applyNumberFormat="1" applyFont="1" applyFill="1" applyBorder="1"/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15" xfId="0" applyNumberFormat="1" applyFont="1" applyBorder="1"/>
    <xf numFmtId="3" fontId="5" fillId="0" borderId="18" xfId="0" applyNumberFormat="1" applyFont="1" applyBorder="1"/>
    <xf numFmtId="3" fontId="5" fillId="0" borderId="2" xfId="0" applyNumberFormat="1" applyFont="1" applyBorder="1"/>
    <xf numFmtId="0" fontId="4" fillId="0" borderId="20" xfId="4" applyFont="1" applyBorder="1" applyAlignment="1">
      <alignment horizontal="center"/>
    </xf>
    <xf numFmtId="0" fontId="4" fillId="2" borderId="20" xfId="4" applyFont="1" applyFill="1" applyBorder="1" applyAlignment="1">
      <alignment horizontal="center"/>
    </xf>
    <xf numFmtId="0" fontId="4" fillId="2" borderId="21" xfId="4" applyFont="1" applyFill="1" applyBorder="1" applyAlignment="1">
      <alignment horizontal="center"/>
    </xf>
    <xf numFmtId="0" fontId="5" fillId="0" borderId="22" xfId="4" applyFont="1" applyBorder="1" applyAlignment="1">
      <alignment horizontal="center"/>
    </xf>
    <xf numFmtId="0" fontId="5" fillId="2" borderId="20" xfId="4" applyFont="1" applyFill="1" applyBorder="1" applyAlignment="1">
      <alignment horizontal="center"/>
    </xf>
    <xf numFmtId="0" fontId="5" fillId="0" borderId="20" xfId="4" applyFont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0" fillId="3" borderId="7" xfId="0" applyFill="1" applyBorder="1"/>
    <xf numFmtId="3" fontId="7" fillId="2" borderId="18" xfId="4" applyNumberFormat="1" applyFont="1" applyFill="1" applyBorder="1" applyAlignment="1">
      <alignment horizontal="right"/>
    </xf>
    <xf numFmtId="3" fontId="7" fillId="2" borderId="1" xfId="4" applyNumberFormat="1" applyFont="1" applyFill="1" applyBorder="1" applyAlignment="1">
      <alignment horizontal="right"/>
    </xf>
    <xf numFmtId="3" fontId="7" fillId="2" borderId="2" xfId="4" applyNumberFormat="1" applyFont="1" applyFill="1" applyBorder="1" applyAlignment="1">
      <alignment horizontal="right"/>
    </xf>
    <xf numFmtId="3" fontId="7" fillId="2" borderId="19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right"/>
    </xf>
    <xf numFmtId="3" fontId="7" fillId="3" borderId="14" xfId="0" applyNumberFormat="1" applyFont="1" applyFill="1" applyBorder="1"/>
    <xf numFmtId="3" fontId="7" fillId="3" borderId="23" xfId="0" applyNumberFormat="1" applyFont="1" applyFill="1" applyBorder="1"/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/>
    <xf numFmtId="0" fontId="16" fillId="0" borderId="24" xfId="0" applyFont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7" fillId="4" borderId="12" xfId="0" applyFont="1" applyFill="1" applyBorder="1"/>
    <xf numFmtId="0" fontId="17" fillId="4" borderId="24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" xfId="0" applyFont="1" applyBorder="1"/>
    <xf numFmtId="0" fontId="16" fillId="0" borderId="26" xfId="0" applyFont="1" applyBorder="1" applyAlignment="1">
      <alignment horizontal="center"/>
    </xf>
    <xf numFmtId="0" fontId="6" fillId="4" borderId="2" xfId="0" applyFont="1" applyFill="1" applyBorder="1"/>
    <xf numFmtId="0" fontId="17" fillId="4" borderId="12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6" fillId="0" borderId="26" xfId="0" applyFont="1" applyBorder="1"/>
    <xf numFmtId="0" fontId="4" fillId="0" borderId="26" xfId="0" applyFont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6" fillId="4" borderId="26" xfId="0" applyFont="1" applyFill="1" applyBorder="1"/>
    <xf numFmtId="0" fontId="17" fillId="4" borderId="26" xfId="0" applyFont="1" applyFill="1" applyBorder="1" applyAlignment="1">
      <alignment horizontal="center"/>
    </xf>
    <xf numFmtId="0" fontId="4" fillId="0" borderId="12" xfId="0" applyFont="1" applyBorder="1"/>
    <xf numFmtId="0" fontId="4" fillId="0" borderId="24" xfId="0" applyFont="1" applyBorder="1" applyAlignment="1">
      <alignment horizontal="center"/>
    </xf>
    <xf numFmtId="0" fontId="17" fillId="4" borderId="12" xfId="0" applyFont="1" applyFill="1" applyBorder="1"/>
    <xf numFmtId="0" fontId="7" fillId="4" borderId="0" xfId="0" applyFont="1" applyFill="1" applyAlignment="1">
      <alignment horizontal="center"/>
    </xf>
    <xf numFmtId="0" fontId="17" fillId="4" borderId="26" xfId="0" applyFont="1" applyFill="1" applyBorder="1"/>
    <xf numFmtId="0" fontId="16" fillId="4" borderId="26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16" fillId="0" borderId="12" xfId="0" applyFont="1" applyBorder="1"/>
    <xf numFmtId="0" fontId="16" fillId="5" borderId="12" xfId="0" applyFont="1" applyFill="1" applyBorder="1"/>
    <xf numFmtId="0" fontId="6" fillId="4" borderId="12" xfId="0" applyFont="1" applyFill="1" applyBorder="1"/>
    <xf numFmtId="0" fontId="6" fillId="4" borderId="27" xfId="0" applyFont="1" applyFill="1" applyBorder="1" applyAlignment="1">
      <alignment horizontal="center"/>
    </xf>
    <xf numFmtId="0" fontId="17" fillId="4" borderId="28" xfId="0" applyFont="1" applyFill="1" applyBorder="1"/>
    <xf numFmtId="0" fontId="17" fillId="4" borderId="29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6" borderId="30" xfId="0" applyFont="1" applyFill="1" applyBorder="1"/>
    <xf numFmtId="0" fontId="17" fillId="6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6" xfId="0" applyFont="1" applyBorder="1"/>
    <xf numFmtId="0" fontId="7" fillId="4" borderId="26" xfId="0" applyFont="1" applyFill="1" applyBorder="1"/>
    <xf numFmtId="0" fontId="16" fillId="6" borderId="13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vertical="center"/>
    </xf>
    <xf numFmtId="0" fontId="16" fillId="0" borderId="31" xfId="0" applyFont="1" applyBorder="1"/>
    <xf numFmtId="0" fontId="17" fillId="4" borderId="25" xfId="0" applyFont="1" applyFill="1" applyBorder="1" applyAlignment="1">
      <alignment horizontal="center"/>
    </xf>
    <xf numFmtId="0" fontId="17" fillId="4" borderId="31" xfId="0" applyFont="1" applyFill="1" applyBorder="1"/>
    <xf numFmtId="0" fontId="16" fillId="0" borderId="24" xfId="0" applyFont="1" applyBorder="1"/>
    <xf numFmtId="0" fontId="6" fillId="4" borderId="24" xfId="0" applyFont="1" applyFill="1" applyBorder="1"/>
    <xf numFmtId="3" fontId="18" fillId="0" borderId="32" xfId="0" applyNumberFormat="1" applyFont="1" applyBorder="1"/>
    <xf numFmtId="3" fontId="18" fillId="0" borderId="5" xfId="0" applyNumberFormat="1" applyFont="1" applyBorder="1"/>
    <xf numFmtId="3" fontId="4" fillId="0" borderId="6" xfId="0" applyNumberFormat="1" applyFont="1" applyBorder="1"/>
    <xf numFmtId="3" fontId="7" fillId="4" borderId="18" xfId="0" applyNumberFormat="1" applyFont="1" applyFill="1" applyBorder="1"/>
    <xf numFmtId="3" fontId="7" fillId="4" borderId="1" xfId="0" applyNumberFormat="1" applyFont="1" applyFill="1" applyBorder="1"/>
    <xf numFmtId="3" fontId="7" fillId="4" borderId="2" xfId="0" applyNumberFormat="1" applyFont="1" applyFill="1" applyBorder="1"/>
    <xf numFmtId="3" fontId="18" fillId="0" borderId="18" xfId="0" applyNumberFormat="1" applyFont="1" applyBorder="1"/>
    <xf numFmtId="3" fontId="18" fillId="0" borderId="1" xfId="0" applyNumberFormat="1" applyFont="1" applyBorder="1"/>
    <xf numFmtId="3" fontId="4" fillId="0" borderId="2" xfId="0" applyNumberFormat="1" applyFont="1" applyBorder="1"/>
    <xf numFmtId="3" fontId="17" fillId="4" borderId="18" xfId="0" applyNumberFormat="1" applyFont="1" applyFill="1" applyBorder="1"/>
    <xf numFmtId="3" fontId="17" fillId="4" borderId="1" xfId="0" applyNumberFormat="1" applyFont="1" applyFill="1" applyBorder="1"/>
    <xf numFmtId="3" fontId="17" fillId="4" borderId="2" xfId="0" applyNumberFormat="1" applyFont="1" applyFill="1" applyBorder="1"/>
    <xf numFmtId="3" fontId="7" fillId="6" borderId="30" xfId="0" applyNumberFormat="1" applyFont="1" applyFill="1" applyBorder="1"/>
    <xf numFmtId="3" fontId="7" fillId="6" borderId="23" xfId="0" applyNumberFormat="1" applyFont="1" applyFill="1" applyBorder="1"/>
    <xf numFmtId="3" fontId="17" fillId="6" borderId="8" xfId="0" applyNumberFormat="1" applyFont="1" applyFill="1" applyBorder="1" applyAlignment="1">
      <alignment vertical="center"/>
    </xf>
    <xf numFmtId="3" fontId="17" fillId="6" borderId="9" xfId="0" applyNumberFormat="1" applyFont="1" applyFill="1" applyBorder="1" applyAlignment="1">
      <alignment vertical="center"/>
    </xf>
    <xf numFmtId="3" fontId="17" fillId="6" borderId="23" xfId="0" applyNumberFormat="1" applyFont="1" applyFill="1" applyBorder="1" applyAlignment="1">
      <alignment vertical="center"/>
    </xf>
    <xf numFmtId="3" fontId="7" fillId="4" borderId="19" xfId="0" applyNumberFormat="1" applyFont="1" applyFill="1" applyBorder="1"/>
    <xf numFmtId="3" fontId="7" fillId="4" borderId="3" xfId="0" applyNumberFormat="1" applyFont="1" applyFill="1" applyBorder="1"/>
    <xf numFmtId="3" fontId="7" fillId="4" borderId="4" xfId="0" applyNumberFormat="1" applyFont="1" applyFill="1" applyBorder="1"/>
    <xf numFmtId="3" fontId="17" fillId="6" borderId="33" xfId="0" applyNumberFormat="1" applyFont="1" applyFill="1" applyBorder="1" applyAlignment="1">
      <alignment vertical="center"/>
    </xf>
    <xf numFmtId="3" fontId="17" fillId="6" borderId="7" xfId="0" applyNumberFormat="1" applyFont="1" applyFill="1" applyBorder="1" applyAlignment="1">
      <alignment vertical="center"/>
    </xf>
    <xf numFmtId="3" fontId="18" fillId="0" borderId="34" xfId="0" applyNumberFormat="1" applyFont="1" applyBorder="1"/>
    <xf numFmtId="3" fontId="17" fillId="4" borderId="31" xfId="0" applyNumberFormat="1" applyFont="1" applyFill="1" applyBorder="1"/>
    <xf numFmtId="3" fontId="18" fillId="0" borderId="31" xfId="0" applyNumberFormat="1" applyFont="1" applyBorder="1"/>
    <xf numFmtId="3" fontId="6" fillId="4" borderId="31" xfId="0" applyNumberFormat="1" applyFont="1" applyFill="1" applyBorder="1"/>
    <xf numFmtId="3" fontId="6" fillId="4" borderId="1" xfId="0" applyNumberFormat="1" applyFont="1" applyFill="1" applyBorder="1"/>
    <xf numFmtId="3" fontId="6" fillId="4" borderId="2" xfId="0" applyNumberFormat="1" applyFont="1" applyFill="1" applyBorder="1"/>
    <xf numFmtId="3" fontId="6" fillId="4" borderId="31" xfId="0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3" fontId="6" fillId="4" borderId="35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right"/>
    </xf>
    <xf numFmtId="0" fontId="16" fillId="0" borderId="36" xfId="0" applyFont="1" applyBorder="1" applyAlignment="1">
      <alignment horizontal="center"/>
    </xf>
    <xf numFmtId="0" fontId="16" fillId="0" borderId="37" xfId="0" applyFont="1" applyBorder="1"/>
    <xf numFmtId="0" fontId="17" fillId="6" borderId="13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22" xfId="0" applyFont="1" applyBorder="1"/>
    <xf numFmtId="0" fontId="18" fillId="0" borderId="40" xfId="0" applyFont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19" fillId="2" borderId="20" xfId="0" applyFont="1" applyFill="1" applyBorder="1"/>
    <xf numFmtId="0" fontId="18" fillId="0" borderId="25" xfId="0" applyFont="1" applyBorder="1" applyAlignment="1">
      <alignment horizontal="center"/>
    </xf>
    <xf numFmtId="0" fontId="18" fillId="0" borderId="20" xfId="0" applyFont="1" applyBorder="1"/>
    <xf numFmtId="0" fontId="18" fillId="0" borderId="24" xfId="0" applyFont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8" fillId="7" borderId="20" xfId="0" applyFont="1" applyFill="1" applyBorder="1"/>
    <xf numFmtId="0" fontId="18" fillId="2" borderId="27" xfId="0" applyFont="1" applyFill="1" applyBorder="1" applyAlignment="1">
      <alignment horizontal="center"/>
    </xf>
    <xf numFmtId="0" fontId="19" fillId="2" borderId="21" xfId="0" applyFont="1" applyFill="1" applyBorder="1"/>
    <xf numFmtId="0" fontId="5" fillId="0" borderId="3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8" fillId="0" borderId="1" xfId="6" applyFont="1" applyBorder="1"/>
    <xf numFmtId="0" fontId="18" fillId="2" borderId="20" xfId="0" applyFont="1" applyFill="1" applyBorder="1"/>
    <xf numFmtId="0" fontId="5" fillId="0" borderId="34" xfId="3" applyFont="1" applyBorder="1"/>
    <xf numFmtId="0" fontId="5" fillId="0" borderId="24" xfId="0" applyFont="1" applyBorder="1" applyAlignment="1">
      <alignment horizontal="center"/>
    </xf>
    <xf numFmtId="0" fontId="5" fillId="7" borderId="34" xfId="3" applyFont="1" applyFill="1" applyBorder="1"/>
    <xf numFmtId="0" fontId="5" fillId="2" borderId="34" xfId="3" applyFont="1" applyFill="1" applyBorder="1"/>
    <xf numFmtId="0" fontId="5" fillId="0" borderId="20" xfId="0" applyFont="1" applyBorder="1"/>
    <xf numFmtId="0" fontId="7" fillId="2" borderId="20" xfId="0" applyFont="1" applyFill="1" applyBorder="1"/>
    <xf numFmtId="0" fontId="5" fillId="0" borderId="31" xfId="6" applyFont="1" applyBorder="1"/>
    <xf numFmtId="0" fontId="7" fillId="2" borderId="31" xfId="6" applyFont="1" applyFill="1" applyBorder="1"/>
    <xf numFmtId="0" fontId="5" fillId="0" borderId="1" xfId="0" applyFont="1" applyBorder="1" applyProtection="1">
      <protection locked="0"/>
    </xf>
    <xf numFmtId="0" fontId="5" fillId="7" borderId="20" xfId="0" applyFont="1" applyFill="1" applyBorder="1"/>
    <xf numFmtId="0" fontId="20" fillId="0" borderId="25" xfId="7" applyFont="1" applyBorder="1" applyAlignment="1">
      <alignment horizontal="center"/>
    </xf>
    <xf numFmtId="0" fontId="20" fillId="0" borderId="20" xfId="7" applyFont="1" applyBorder="1"/>
    <xf numFmtId="0" fontId="4" fillId="0" borderId="25" xfId="7" applyFont="1" applyBorder="1" applyAlignment="1">
      <alignment horizontal="center"/>
    </xf>
    <xf numFmtId="0" fontId="4" fillId="0" borderId="20" xfId="7" applyFont="1" applyBorder="1"/>
    <xf numFmtId="0" fontId="4" fillId="0" borderId="24" xfId="7" applyFont="1" applyBorder="1" applyAlignment="1">
      <alignment horizontal="center"/>
    </xf>
    <xf numFmtId="0" fontId="4" fillId="0" borderId="20" xfId="0" applyFont="1" applyBorder="1"/>
    <xf numFmtId="0" fontId="6" fillId="2" borderId="25" xfId="7" applyFont="1" applyFill="1" applyBorder="1" applyAlignment="1">
      <alignment horizontal="center"/>
    </xf>
    <xf numFmtId="0" fontId="6" fillId="2" borderId="20" xfId="7" applyFont="1" applyFill="1" applyBorder="1"/>
    <xf numFmtId="3" fontId="17" fillId="2" borderId="12" xfId="0" applyNumberFormat="1" applyFont="1" applyFill="1" applyBorder="1" applyAlignment="1">
      <alignment horizontal="right"/>
    </xf>
    <xf numFmtId="0" fontId="20" fillId="0" borderId="24" xfId="7" applyFont="1" applyBorder="1" applyAlignment="1">
      <alignment horizontal="center"/>
    </xf>
    <xf numFmtId="0" fontId="6" fillId="2" borderId="20" xfId="0" applyFont="1" applyFill="1" applyBorder="1"/>
    <xf numFmtId="0" fontId="17" fillId="0" borderId="20" xfId="0" applyFont="1" applyBorder="1"/>
    <xf numFmtId="0" fontId="17" fillId="0" borderId="24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4" fillId="0" borderId="1" xfId="7" applyFont="1" applyBorder="1"/>
    <xf numFmtId="0" fontId="21" fillId="0" borderId="25" xfId="7" applyFont="1" applyBorder="1" applyAlignment="1">
      <alignment horizontal="center"/>
    </xf>
    <xf numFmtId="0" fontId="21" fillId="0" borderId="20" xfId="7" applyFont="1" applyBorder="1"/>
    <xf numFmtId="0" fontId="21" fillId="0" borderId="24" xfId="7" applyFont="1" applyBorder="1" applyAlignment="1">
      <alignment horizontal="center"/>
    </xf>
    <xf numFmtId="0" fontId="22" fillId="2" borderId="25" xfId="7" applyFont="1" applyFill="1" applyBorder="1" applyAlignment="1">
      <alignment horizontal="center"/>
    </xf>
    <xf numFmtId="0" fontId="22" fillId="2" borderId="20" xfId="7" applyFont="1" applyFill="1" applyBorder="1"/>
    <xf numFmtId="0" fontId="4" fillId="7" borderId="20" xfId="7" applyFont="1" applyFill="1" applyBorder="1"/>
    <xf numFmtId="0" fontId="4" fillId="2" borderId="25" xfId="7" applyFont="1" applyFill="1" applyBorder="1" applyAlignment="1">
      <alignment horizontal="center"/>
    </xf>
    <xf numFmtId="0" fontId="23" fillId="0" borderId="25" xfId="7" applyFont="1" applyBorder="1" applyAlignment="1">
      <alignment horizontal="center"/>
    </xf>
    <xf numFmtId="0" fontId="23" fillId="0" borderId="20" xfId="7" applyFont="1" applyBorder="1"/>
    <xf numFmtId="0" fontId="23" fillId="0" borderId="24" xfId="7" applyFont="1" applyBorder="1" applyAlignment="1">
      <alignment horizontal="center"/>
    </xf>
    <xf numFmtId="0" fontId="6" fillId="0" borderId="25" xfId="7" applyFont="1" applyBorder="1" applyAlignment="1">
      <alignment horizontal="center"/>
    </xf>
    <xf numFmtId="3" fontId="18" fillId="0" borderId="2" xfId="0" applyNumberFormat="1" applyFont="1" applyBorder="1"/>
    <xf numFmtId="3" fontId="19" fillId="2" borderId="18" xfId="0" applyNumberFormat="1" applyFont="1" applyFill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3" fontId="19" fillId="2" borderId="19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8" fillId="0" borderId="6" xfId="0" applyNumberFormat="1" applyFont="1" applyBorder="1"/>
    <xf numFmtId="3" fontId="7" fillId="2" borderId="18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17" fillId="2" borderId="18" xfId="0" applyNumberFormat="1" applyFont="1" applyFill="1" applyBorder="1"/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3" fontId="19" fillId="2" borderId="12" xfId="0" applyNumberFormat="1" applyFont="1" applyFill="1" applyBorder="1" applyAlignment="1">
      <alignment horizontal="right"/>
    </xf>
    <xf numFmtId="3" fontId="19" fillId="2" borderId="28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3" fontId="6" fillId="2" borderId="28" xfId="0" applyNumberFormat="1" applyFont="1" applyFill="1" applyBorder="1" applyAlignment="1">
      <alignment horizontal="right"/>
    </xf>
    <xf numFmtId="3" fontId="17" fillId="6" borderId="41" xfId="0" applyNumberFormat="1" applyFont="1" applyFill="1" applyBorder="1"/>
    <xf numFmtId="3" fontId="17" fillId="6" borderId="42" xfId="0" applyNumberFormat="1" applyFont="1" applyFill="1" applyBorder="1"/>
    <xf numFmtId="3" fontId="17" fillId="6" borderId="43" xfId="0" applyNumberFormat="1" applyFont="1" applyFill="1" applyBorder="1"/>
    <xf numFmtId="3" fontId="18" fillId="0" borderId="16" xfId="0" applyNumberFormat="1" applyFont="1" applyBorder="1"/>
    <xf numFmtId="3" fontId="18" fillId="0" borderId="17" xfId="0" applyNumberFormat="1" applyFont="1" applyBorder="1"/>
    <xf numFmtId="3" fontId="18" fillId="0" borderId="15" xfId="0" applyNumberFormat="1" applyFont="1" applyBorder="1"/>
    <xf numFmtId="0" fontId="17" fillId="3" borderId="7" xfId="0" applyFont="1" applyFill="1" applyBorder="1"/>
    <xf numFmtId="0" fontId="0" fillId="3" borderId="14" xfId="0" applyFill="1" applyBorder="1" applyAlignment="1">
      <alignment horizontal="center"/>
    </xf>
    <xf numFmtId="3" fontId="19" fillId="3" borderId="8" xfId="0" applyNumberFormat="1" applyFont="1" applyFill="1" applyBorder="1" applyAlignment="1">
      <alignment horizontal="right"/>
    </xf>
    <xf numFmtId="3" fontId="19" fillId="3" borderId="9" xfId="0" applyNumberFormat="1" applyFont="1" applyFill="1" applyBorder="1" applyAlignment="1">
      <alignment horizontal="right"/>
    </xf>
    <xf numFmtId="3" fontId="19" fillId="3" borderId="10" xfId="0" applyNumberFormat="1" applyFont="1" applyFill="1" applyBorder="1" applyAlignment="1">
      <alignment horizontal="right"/>
    </xf>
    <xf numFmtId="0" fontId="0" fillId="3" borderId="14" xfId="0" applyFill="1" applyBorder="1"/>
    <xf numFmtId="0" fontId="7" fillId="2" borderId="27" xfId="0" applyFont="1" applyFill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7" fillId="2" borderId="21" xfId="0" applyFont="1" applyFill="1" applyBorder="1"/>
    <xf numFmtId="0" fontId="20" fillId="0" borderId="36" xfId="7" applyFont="1" applyBorder="1" applyAlignment="1">
      <alignment horizontal="center"/>
    </xf>
    <xf numFmtId="0" fontId="20" fillId="0" borderId="22" xfId="7" applyFont="1" applyBorder="1"/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6" fillId="3" borderId="10" xfId="0" applyNumberFormat="1" applyFont="1" applyFill="1" applyBorder="1" applyAlignment="1">
      <alignment horizontal="right"/>
    </xf>
    <xf numFmtId="0" fontId="20" fillId="0" borderId="38" xfId="7" applyFont="1" applyFill="1" applyBorder="1" applyAlignment="1">
      <alignment horizontal="center"/>
    </xf>
    <xf numFmtId="0" fontId="4" fillId="0" borderId="24" xfId="7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20" fillId="0" borderId="24" xfId="7" applyFont="1" applyFill="1" applyBorder="1" applyAlignment="1">
      <alignment horizontal="center"/>
    </xf>
    <xf numFmtId="0" fontId="6" fillId="2" borderId="27" xfId="7" applyFont="1" applyFill="1" applyBorder="1" applyAlignment="1">
      <alignment horizontal="center"/>
    </xf>
    <xf numFmtId="0" fontId="6" fillId="2" borderId="21" xfId="7" applyFont="1" applyFill="1" applyBorder="1"/>
    <xf numFmtId="0" fontId="4" fillId="3" borderId="13" xfId="0" applyFont="1" applyFill="1" applyBorder="1" applyAlignment="1">
      <alignment horizontal="center"/>
    </xf>
    <xf numFmtId="0" fontId="17" fillId="3" borderId="30" xfId="0" applyFont="1" applyFill="1" applyBorder="1"/>
    <xf numFmtId="0" fontId="4" fillId="3" borderId="14" xfId="0" applyFont="1" applyFill="1" applyBorder="1" applyAlignment="1">
      <alignment horizontal="center"/>
    </xf>
    <xf numFmtId="0" fontId="0" fillId="8" borderId="0" xfId="0" applyFill="1"/>
    <xf numFmtId="3" fontId="7" fillId="8" borderId="0" xfId="0" applyNumberFormat="1" applyFont="1" applyFill="1"/>
    <xf numFmtId="3" fontId="7" fillId="0" borderId="0" xfId="0" applyNumberFormat="1" applyFont="1"/>
    <xf numFmtId="0" fontId="7" fillId="8" borderId="0" xfId="0" applyFont="1" applyFill="1"/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C4ED0694-8607-4B1E-AA90-C2512809134F}"/>
  </cellStyles>
  <dxfs count="0"/>
  <tableStyles count="0" defaultTableStyle="TableStyleMedium2" defaultPivotStyle="PivotStyleLight16"/>
  <colors>
    <mruColors>
      <color rgb="FFCCFFCC"/>
      <color rgb="FFFFCC99"/>
      <color rgb="FF00FF00"/>
      <color rgb="FFCCCCFF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2:I1276"/>
  <sheetViews>
    <sheetView tabSelected="1" zoomScaleNormal="100" workbookViewId="0">
      <pane xSplit="3" ySplit="6" topLeftCell="D1246" activePane="bottomRight" state="frozen"/>
      <selection pane="topRight" activeCell="D1" sqref="D1"/>
      <selection pane="bottomLeft" activeCell="A7" sqref="A7"/>
      <selection pane="bottomRight" activeCell="S1263" sqref="S1263"/>
    </sheetView>
  </sheetViews>
  <sheetFormatPr defaultRowHeight="12.75" x14ac:dyDescent="0.2"/>
  <cols>
    <col min="1" max="1" width="5.5703125" bestFit="1" customWidth="1"/>
    <col min="2" max="2" width="31.85546875" customWidth="1"/>
    <col min="3" max="3" width="4.42578125" bestFit="1" customWidth="1"/>
    <col min="4" max="4" width="11.140625" bestFit="1" customWidth="1"/>
    <col min="5" max="8" width="9.28515625" bestFit="1" customWidth="1"/>
    <col min="9" max="9" width="11.140625" bestFit="1" customWidth="1"/>
  </cols>
  <sheetData>
    <row r="2" spans="1:9" ht="12.75" customHeight="1" x14ac:dyDescent="0.2"/>
    <row r="3" spans="1:9" x14ac:dyDescent="0.2">
      <c r="A3" s="1" t="s">
        <v>230</v>
      </c>
    </row>
    <row r="4" spans="1:9" ht="13.5" customHeight="1" thickBot="1" x14ac:dyDescent="0.25"/>
    <row r="5" spans="1:9" ht="13.5" customHeight="1" thickBot="1" x14ac:dyDescent="0.25">
      <c r="D5" s="57" t="s">
        <v>716</v>
      </c>
      <c r="E5" s="58"/>
      <c r="F5" s="58"/>
      <c r="G5" s="58"/>
      <c r="H5" s="58"/>
      <c r="I5" s="59"/>
    </row>
    <row r="6" spans="1:9" s="6" customFormat="1" ht="13.5" customHeight="1" thickBot="1" x14ac:dyDescent="0.25">
      <c r="A6" s="15" t="s">
        <v>1</v>
      </c>
      <c r="B6" s="16" t="s">
        <v>220</v>
      </c>
      <c r="C6" s="17" t="s">
        <v>0</v>
      </c>
      <c r="D6" s="29" t="s">
        <v>212</v>
      </c>
      <c r="E6" s="30" t="s">
        <v>213</v>
      </c>
      <c r="F6" s="30" t="s">
        <v>214</v>
      </c>
      <c r="G6" s="30" t="s">
        <v>215</v>
      </c>
      <c r="H6" s="30" t="s">
        <v>216</v>
      </c>
      <c r="I6" s="31" t="s">
        <v>217</v>
      </c>
    </row>
    <row r="7" spans="1:9" x14ac:dyDescent="0.2">
      <c r="A7" s="2">
        <v>2330</v>
      </c>
      <c r="B7" s="7" t="s">
        <v>2</v>
      </c>
      <c r="C7" s="41">
        <v>3233</v>
      </c>
      <c r="D7" s="36">
        <v>1106725</v>
      </c>
      <c r="E7" s="37">
        <v>-176024</v>
      </c>
      <c r="F7" s="37">
        <v>314577</v>
      </c>
      <c r="G7" s="37">
        <v>11067</v>
      </c>
      <c r="H7" s="37">
        <v>2500</v>
      </c>
      <c r="I7" s="38">
        <v>1258845</v>
      </c>
    </row>
    <row r="8" spans="1:9" x14ac:dyDescent="0.2">
      <c r="A8" s="3">
        <f t="shared" ref="A8" si="0">A7</f>
        <v>2330</v>
      </c>
      <c r="B8" s="8" t="s">
        <v>3</v>
      </c>
      <c r="C8" s="42"/>
      <c r="D8" s="49">
        <v>1106725</v>
      </c>
      <c r="E8" s="50">
        <v>-176024</v>
      </c>
      <c r="F8" s="50">
        <v>314577</v>
      </c>
      <c r="G8" s="50">
        <v>11067</v>
      </c>
      <c r="H8" s="50">
        <v>2500</v>
      </c>
      <c r="I8" s="51">
        <v>1258845</v>
      </c>
    </row>
    <row r="9" spans="1:9" x14ac:dyDescent="0.2">
      <c r="A9" s="2">
        <v>2415</v>
      </c>
      <c r="B9" s="7" t="s">
        <v>4</v>
      </c>
      <c r="C9" s="41">
        <v>3111</v>
      </c>
      <c r="D9" s="39">
        <v>801094</v>
      </c>
      <c r="E9" s="32">
        <v>-1500</v>
      </c>
      <c r="F9" s="32">
        <v>270263</v>
      </c>
      <c r="G9" s="32">
        <v>8011</v>
      </c>
      <c r="H9" s="32">
        <v>11653</v>
      </c>
      <c r="I9" s="40">
        <v>1089521</v>
      </c>
    </row>
    <row r="10" spans="1:9" x14ac:dyDescent="0.2">
      <c r="A10" s="2">
        <v>2415</v>
      </c>
      <c r="B10" s="7" t="s">
        <v>4</v>
      </c>
      <c r="C10" s="41">
        <v>3141</v>
      </c>
      <c r="D10" s="39">
        <v>62251</v>
      </c>
      <c r="E10" s="32">
        <v>9000</v>
      </c>
      <c r="F10" s="32">
        <v>24083</v>
      </c>
      <c r="G10" s="32">
        <v>623</v>
      </c>
      <c r="H10" s="32">
        <v>617</v>
      </c>
      <c r="I10" s="40">
        <v>96574</v>
      </c>
    </row>
    <row r="11" spans="1:9" x14ac:dyDescent="0.2">
      <c r="A11" s="3">
        <f t="shared" ref="A11" si="1">A10</f>
        <v>2415</v>
      </c>
      <c r="B11" s="8" t="s">
        <v>5</v>
      </c>
      <c r="C11" s="42"/>
      <c r="D11" s="49">
        <v>863345</v>
      </c>
      <c r="E11" s="50">
        <v>7500</v>
      </c>
      <c r="F11" s="50">
        <v>294346</v>
      </c>
      <c r="G11" s="50">
        <v>8634</v>
      </c>
      <c r="H11" s="50">
        <v>12270</v>
      </c>
      <c r="I11" s="51">
        <v>1186095</v>
      </c>
    </row>
    <row r="12" spans="1:9" x14ac:dyDescent="0.2">
      <c r="A12" s="2">
        <v>2442</v>
      </c>
      <c r="B12" s="7" t="s">
        <v>6</v>
      </c>
      <c r="C12" s="41">
        <v>3111</v>
      </c>
      <c r="D12" s="39">
        <v>817911</v>
      </c>
      <c r="E12" s="32">
        <v>360</v>
      </c>
      <c r="F12" s="32">
        <v>276576</v>
      </c>
      <c r="G12" s="32">
        <v>8179</v>
      </c>
      <c r="H12" s="32">
        <v>13021</v>
      </c>
      <c r="I12" s="40">
        <v>1116047</v>
      </c>
    </row>
    <row r="13" spans="1:9" x14ac:dyDescent="0.2">
      <c r="A13" s="2">
        <v>2442</v>
      </c>
      <c r="B13" s="7" t="s">
        <v>6</v>
      </c>
      <c r="C13" s="41">
        <v>3141</v>
      </c>
      <c r="D13" s="39">
        <v>97790</v>
      </c>
      <c r="E13" s="32">
        <v>0</v>
      </c>
      <c r="F13" s="32">
        <v>33053</v>
      </c>
      <c r="G13" s="32">
        <v>978</v>
      </c>
      <c r="H13" s="32">
        <v>875</v>
      </c>
      <c r="I13" s="40">
        <v>132696</v>
      </c>
    </row>
    <row r="14" spans="1:9" x14ac:dyDescent="0.2">
      <c r="A14" s="3">
        <f t="shared" ref="A14" si="2">A13</f>
        <v>2442</v>
      </c>
      <c r="B14" s="8" t="s">
        <v>7</v>
      </c>
      <c r="C14" s="42"/>
      <c r="D14" s="49">
        <v>915701</v>
      </c>
      <c r="E14" s="50">
        <v>360</v>
      </c>
      <c r="F14" s="50">
        <v>309629</v>
      </c>
      <c r="G14" s="50">
        <v>9157</v>
      </c>
      <c r="H14" s="50">
        <v>13896</v>
      </c>
      <c r="I14" s="51">
        <v>1248743</v>
      </c>
    </row>
    <row r="15" spans="1:9" x14ac:dyDescent="0.2">
      <c r="A15" s="2">
        <v>2437</v>
      </c>
      <c r="B15" s="7" t="s">
        <v>8</v>
      </c>
      <c r="C15" s="41">
        <v>3111</v>
      </c>
      <c r="D15" s="39">
        <v>1325766</v>
      </c>
      <c r="E15" s="32">
        <v>0</v>
      </c>
      <c r="F15" s="32">
        <v>448109</v>
      </c>
      <c r="G15" s="32">
        <v>13258</v>
      </c>
      <c r="H15" s="32">
        <v>11459</v>
      </c>
      <c r="I15" s="40">
        <v>1798592</v>
      </c>
    </row>
    <row r="16" spans="1:9" x14ac:dyDescent="0.2">
      <c r="A16" s="2">
        <v>2437</v>
      </c>
      <c r="B16" s="7" t="s">
        <v>8</v>
      </c>
      <c r="C16" s="41">
        <v>3141</v>
      </c>
      <c r="D16" s="39">
        <v>135286</v>
      </c>
      <c r="E16" s="32">
        <v>0</v>
      </c>
      <c r="F16" s="32">
        <v>45727</v>
      </c>
      <c r="G16" s="32">
        <v>1353</v>
      </c>
      <c r="H16" s="32">
        <v>1226</v>
      </c>
      <c r="I16" s="40">
        <v>183592</v>
      </c>
    </row>
    <row r="17" spans="1:9" x14ac:dyDescent="0.2">
      <c r="A17" s="3">
        <f t="shared" ref="A17" si="3">A16</f>
        <v>2437</v>
      </c>
      <c r="B17" s="8" t="s">
        <v>9</v>
      </c>
      <c r="C17" s="42"/>
      <c r="D17" s="49">
        <v>1461052</v>
      </c>
      <c r="E17" s="50">
        <v>0</v>
      </c>
      <c r="F17" s="50">
        <v>493836</v>
      </c>
      <c r="G17" s="50">
        <v>14611</v>
      </c>
      <c r="H17" s="50">
        <v>12685</v>
      </c>
      <c r="I17" s="51">
        <v>1982184</v>
      </c>
    </row>
    <row r="18" spans="1:9" x14ac:dyDescent="0.2">
      <c r="A18" s="2">
        <v>2411</v>
      </c>
      <c r="B18" s="7" t="s">
        <v>10</v>
      </c>
      <c r="C18" s="41">
        <v>3111</v>
      </c>
      <c r="D18" s="39">
        <v>664713</v>
      </c>
      <c r="E18" s="32">
        <v>0</v>
      </c>
      <c r="F18" s="32">
        <v>224673</v>
      </c>
      <c r="G18" s="32">
        <v>6647</v>
      </c>
      <c r="H18" s="32">
        <v>5341</v>
      </c>
      <c r="I18" s="40">
        <v>901374</v>
      </c>
    </row>
    <row r="19" spans="1:9" x14ac:dyDescent="0.2">
      <c r="A19" s="2">
        <v>2411</v>
      </c>
      <c r="B19" s="7" t="s">
        <v>10</v>
      </c>
      <c r="C19" s="41">
        <v>3141</v>
      </c>
      <c r="D19" s="39">
        <v>84727</v>
      </c>
      <c r="E19" s="32">
        <v>0</v>
      </c>
      <c r="F19" s="32">
        <v>28638</v>
      </c>
      <c r="G19" s="32">
        <v>847</v>
      </c>
      <c r="H19" s="32">
        <v>702</v>
      </c>
      <c r="I19" s="40">
        <v>114914</v>
      </c>
    </row>
    <row r="20" spans="1:9" x14ac:dyDescent="0.2">
      <c r="A20" s="3">
        <f t="shared" ref="A20" si="4">A19</f>
        <v>2411</v>
      </c>
      <c r="B20" s="8" t="s">
        <v>11</v>
      </c>
      <c r="C20" s="42"/>
      <c r="D20" s="49">
        <v>749440</v>
      </c>
      <c r="E20" s="50">
        <v>0</v>
      </c>
      <c r="F20" s="50">
        <v>253311</v>
      </c>
      <c r="G20" s="50">
        <v>7494</v>
      </c>
      <c r="H20" s="50">
        <v>6043</v>
      </c>
      <c r="I20" s="51">
        <v>1016288</v>
      </c>
    </row>
    <row r="21" spans="1:9" x14ac:dyDescent="0.2">
      <c r="A21" s="2">
        <v>2407</v>
      </c>
      <c r="B21" s="7" t="s">
        <v>12</v>
      </c>
      <c r="C21" s="41">
        <v>3111</v>
      </c>
      <c r="D21" s="39">
        <v>1338382</v>
      </c>
      <c r="E21" s="32">
        <v>0</v>
      </c>
      <c r="F21" s="32">
        <v>452373</v>
      </c>
      <c r="G21" s="32">
        <v>13384</v>
      </c>
      <c r="H21" s="32">
        <v>11461</v>
      </c>
      <c r="I21" s="40">
        <v>1815600</v>
      </c>
    </row>
    <row r="22" spans="1:9" x14ac:dyDescent="0.2">
      <c r="A22" s="2">
        <v>2407</v>
      </c>
      <c r="B22" s="7" t="s">
        <v>12</v>
      </c>
      <c r="C22" s="41">
        <v>3141</v>
      </c>
      <c r="D22" s="39">
        <v>157906</v>
      </c>
      <c r="E22" s="32">
        <v>0</v>
      </c>
      <c r="F22" s="32">
        <v>53372</v>
      </c>
      <c r="G22" s="32">
        <v>1579</v>
      </c>
      <c r="H22" s="32">
        <v>1490</v>
      </c>
      <c r="I22" s="40">
        <v>214347</v>
      </c>
    </row>
    <row r="23" spans="1:9" x14ac:dyDescent="0.2">
      <c r="A23" s="3">
        <f t="shared" ref="A23" si="5">A22</f>
        <v>2407</v>
      </c>
      <c r="B23" s="8" t="s">
        <v>13</v>
      </c>
      <c r="C23" s="42"/>
      <c r="D23" s="49">
        <v>1496288</v>
      </c>
      <c r="E23" s="50">
        <v>0</v>
      </c>
      <c r="F23" s="50">
        <v>505745</v>
      </c>
      <c r="G23" s="50">
        <v>14963</v>
      </c>
      <c r="H23" s="50">
        <v>12951</v>
      </c>
      <c r="I23" s="51">
        <v>2029947</v>
      </c>
    </row>
    <row r="24" spans="1:9" x14ac:dyDescent="0.2">
      <c r="A24" s="2">
        <v>2422</v>
      </c>
      <c r="B24" s="7" t="s">
        <v>14</v>
      </c>
      <c r="C24" s="41">
        <v>3111</v>
      </c>
      <c r="D24" s="39">
        <v>822692</v>
      </c>
      <c r="E24" s="32">
        <v>-9375</v>
      </c>
      <c r="F24" s="32">
        <v>274901</v>
      </c>
      <c r="G24" s="32">
        <v>8227</v>
      </c>
      <c r="H24" s="32">
        <v>6660</v>
      </c>
      <c r="I24" s="40">
        <v>1103105</v>
      </c>
    </row>
    <row r="25" spans="1:9" x14ac:dyDescent="0.2">
      <c r="A25" s="2">
        <v>2422</v>
      </c>
      <c r="B25" s="7" t="s">
        <v>14</v>
      </c>
      <c r="C25" s="41">
        <v>3141</v>
      </c>
      <c r="D25" s="39">
        <v>100787</v>
      </c>
      <c r="E25" s="32">
        <v>-1500</v>
      </c>
      <c r="F25" s="32">
        <v>33559</v>
      </c>
      <c r="G25" s="32">
        <v>1008</v>
      </c>
      <c r="H25" s="32">
        <v>866</v>
      </c>
      <c r="I25" s="40">
        <v>134720</v>
      </c>
    </row>
    <row r="26" spans="1:9" x14ac:dyDescent="0.2">
      <c r="A26" s="3">
        <f t="shared" ref="A26" si="6">A25</f>
        <v>2422</v>
      </c>
      <c r="B26" s="8" t="s">
        <v>15</v>
      </c>
      <c r="C26" s="42"/>
      <c r="D26" s="49">
        <v>923479</v>
      </c>
      <c r="E26" s="50">
        <v>-10875</v>
      </c>
      <c r="F26" s="50">
        <v>308460</v>
      </c>
      <c r="G26" s="50">
        <v>9235</v>
      </c>
      <c r="H26" s="50">
        <v>7526</v>
      </c>
      <c r="I26" s="51">
        <v>1237825</v>
      </c>
    </row>
    <row r="27" spans="1:9" x14ac:dyDescent="0.2">
      <c r="A27" s="2">
        <v>2427</v>
      </c>
      <c r="B27" s="7" t="s">
        <v>16</v>
      </c>
      <c r="C27" s="41">
        <v>3111</v>
      </c>
      <c r="D27" s="39">
        <v>470148</v>
      </c>
      <c r="E27" s="32">
        <v>0</v>
      </c>
      <c r="F27" s="32">
        <v>158910</v>
      </c>
      <c r="G27" s="32">
        <v>4701</v>
      </c>
      <c r="H27" s="32">
        <v>4021</v>
      </c>
      <c r="I27" s="40">
        <v>637780</v>
      </c>
    </row>
    <row r="28" spans="1:9" x14ac:dyDescent="0.2">
      <c r="A28" s="2">
        <v>2427</v>
      </c>
      <c r="B28" s="7" t="s">
        <v>16</v>
      </c>
      <c r="C28" s="41">
        <v>3141</v>
      </c>
      <c r="D28" s="39">
        <v>27285</v>
      </c>
      <c r="E28" s="32">
        <v>0</v>
      </c>
      <c r="F28" s="32">
        <v>9222</v>
      </c>
      <c r="G28" s="32">
        <v>273</v>
      </c>
      <c r="H28" s="32">
        <v>342</v>
      </c>
      <c r="I28" s="40">
        <v>37122</v>
      </c>
    </row>
    <row r="29" spans="1:9" x14ac:dyDescent="0.2">
      <c r="A29" s="3">
        <f t="shared" ref="A29" si="7">A28</f>
        <v>2427</v>
      </c>
      <c r="B29" s="8" t="s">
        <v>17</v>
      </c>
      <c r="C29" s="42"/>
      <c r="D29" s="49">
        <v>497433</v>
      </c>
      <c r="E29" s="50">
        <v>0</v>
      </c>
      <c r="F29" s="50">
        <v>168132</v>
      </c>
      <c r="G29" s="50">
        <v>4974</v>
      </c>
      <c r="H29" s="50">
        <v>4363</v>
      </c>
      <c r="I29" s="51">
        <v>674902</v>
      </c>
    </row>
    <row r="30" spans="1:9" x14ac:dyDescent="0.2">
      <c r="A30" s="2">
        <v>2327</v>
      </c>
      <c r="B30" s="7" t="s">
        <v>18</v>
      </c>
      <c r="C30" s="41">
        <v>3111</v>
      </c>
      <c r="D30" s="39">
        <v>788725</v>
      </c>
      <c r="E30" s="32">
        <v>0</v>
      </c>
      <c r="F30" s="32">
        <v>266589</v>
      </c>
      <c r="G30" s="32">
        <v>7887</v>
      </c>
      <c r="H30" s="32">
        <v>6721</v>
      </c>
      <c r="I30" s="40">
        <v>1069922</v>
      </c>
    </row>
    <row r="31" spans="1:9" x14ac:dyDescent="0.2">
      <c r="A31" s="2">
        <v>2327</v>
      </c>
      <c r="B31" s="7" t="s">
        <v>18</v>
      </c>
      <c r="C31" s="41">
        <v>3141</v>
      </c>
      <c r="D31" s="39">
        <v>99121</v>
      </c>
      <c r="E31" s="32">
        <v>0</v>
      </c>
      <c r="F31" s="32">
        <v>33503</v>
      </c>
      <c r="G31" s="32">
        <v>991</v>
      </c>
      <c r="H31" s="32">
        <v>889</v>
      </c>
      <c r="I31" s="40">
        <v>134504</v>
      </c>
    </row>
    <row r="32" spans="1:9" x14ac:dyDescent="0.2">
      <c r="A32" s="3">
        <f t="shared" ref="A32" si="8">A31</f>
        <v>2327</v>
      </c>
      <c r="B32" s="8" t="s">
        <v>19</v>
      </c>
      <c r="C32" s="42"/>
      <c r="D32" s="49">
        <v>887846</v>
      </c>
      <c r="E32" s="50">
        <v>0</v>
      </c>
      <c r="F32" s="50">
        <v>300092</v>
      </c>
      <c r="G32" s="50">
        <v>8878</v>
      </c>
      <c r="H32" s="50">
        <v>7610</v>
      </c>
      <c r="I32" s="51">
        <v>1204426</v>
      </c>
    </row>
    <row r="33" spans="1:9" x14ac:dyDescent="0.2">
      <c r="A33" s="2">
        <v>2321</v>
      </c>
      <c r="B33" s="7" t="s">
        <v>20</v>
      </c>
      <c r="C33" s="41">
        <v>3111</v>
      </c>
      <c r="D33" s="39">
        <v>790460</v>
      </c>
      <c r="E33" s="32">
        <v>0</v>
      </c>
      <c r="F33" s="32">
        <v>267175</v>
      </c>
      <c r="G33" s="32">
        <v>7905</v>
      </c>
      <c r="H33" s="32">
        <v>8671</v>
      </c>
      <c r="I33" s="40">
        <v>1074211</v>
      </c>
    </row>
    <row r="34" spans="1:9" x14ac:dyDescent="0.2">
      <c r="A34" s="2">
        <v>2321</v>
      </c>
      <c r="B34" s="7" t="s">
        <v>20</v>
      </c>
      <c r="C34" s="41">
        <v>3141</v>
      </c>
      <c r="D34" s="39">
        <v>127376</v>
      </c>
      <c r="E34" s="32">
        <v>0</v>
      </c>
      <c r="F34" s="32">
        <v>43053</v>
      </c>
      <c r="G34" s="32">
        <v>1274</v>
      </c>
      <c r="H34" s="32">
        <v>952</v>
      </c>
      <c r="I34" s="40">
        <v>172655</v>
      </c>
    </row>
    <row r="35" spans="1:9" x14ac:dyDescent="0.2">
      <c r="A35" s="3">
        <f t="shared" ref="A35" si="9">A34</f>
        <v>2321</v>
      </c>
      <c r="B35" s="8" t="s">
        <v>21</v>
      </c>
      <c r="C35" s="42"/>
      <c r="D35" s="49">
        <v>917836</v>
      </c>
      <c r="E35" s="50">
        <v>0</v>
      </c>
      <c r="F35" s="50">
        <v>310228</v>
      </c>
      <c r="G35" s="50">
        <v>9179</v>
      </c>
      <c r="H35" s="50">
        <v>9623</v>
      </c>
      <c r="I35" s="51">
        <v>1246866</v>
      </c>
    </row>
    <row r="36" spans="1:9" x14ac:dyDescent="0.2">
      <c r="A36" s="2">
        <v>2423</v>
      </c>
      <c r="B36" s="7" t="s">
        <v>22</v>
      </c>
      <c r="C36" s="41">
        <v>3111</v>
      </c>
      <c r="D36" s="39">
        <v>304695</v>
      </c>
      <c r="E36" s="32">
        <v>9150</v>
      </c>
      <c r="F36" s="32">
        <v>106080</v>
      </c>
      <c r="G36" s="32">
        <v>3047</v>
      </c>
      <c r="H36" s="32">
        <v>3001</v>
      </c>
      <c r="I36" s="40">
        <v>425973</v>
      </c>
    </row>
    <row r="37" spans="1:9" x14ac:dyDescent="0.2">
      <c r="A37" s="2">
        <v>2423</v>
      </c>
      <c r="B37" s="7" t="s">
        <v>22</v>
      </c>
      <c r="C37" s="41">
        <v>3141</v>
      </c>
      <c r="D37" s="39">
        <v>55978</v>
      </c>
      <c r="E37" s="32">
        <v>0</v>
      </c>
      <c r="F37" s="32">
        <v>18921</v>
      </c>
      <c r="G37" s="32">
        <v>560</v>
      </c>
      <c r="H37" s="32">
        <v>391</v>
      </c>
      <c r="I37" s="40">
        <v>75850</v>
      </c>
    </row>
    <row r="38" spans="1:9" x14ac:dyDescent="0.2">
      <c r="A38" s="3">
        <f t="shared" ref="A38" si="10">A37</f>
        <v>2423</v>
      </c>
      <c r="B38" s="8" t="s">
        <v>23</v>
      </c>
      <c r="C38" s="42"/>
      <c r="D38" s="49">
        <v>360673</v>
      </c>
      <c r="E38" s="50">
        <v>9150</v>
      </c>
      <c r="F38" s="50">
        <v>125001</v>
      </c>
      <c r="G38" s="50">
        <v>3607</v>
      </c>
      <c r="H38" s="50">
        <v>3392</v>
      </c>
      <c r="I38" s="51">
        <v>501823</v>
      </c>
    </row>
    <row r="39" spans="1:9" x14ac:dyDescent="0.2">
      <c r="A39" s="2">
        <v>2428</v>
      </c>
      <c r="B39" s="7" t="s">
        <v>24</v>
      </c>
      <c r="C39" s="41">
        <v>3111</v>
      </c>
      <c r="D39" s="39">
        <v>647795</v>
      </c>
      <c r="E39" s="32">
        <v>0</v>
      </c>
      <c r="F39" s="32">
        <v>218955</v>
      </c>
      <c r="G39" s="32">
        <v>6478</v>
      </c>
      <c r="H39" s="32">
        <v>6435</v>
      </c>
      <c r="I39" s="40">
        <v>879663</v>
      </c>
    </row>
    <row r="40" spans="1:9" x14ac:dyDescent="0.2">
      <c r="A40" s="2">
        <v>2428</v>
      </c>
      <c r="B40" s="7" t="s">
        <v>24</v>
      </c>
      <c r="C40" s="41">
        <v>3141</v>
      </c>
      <c r="D40" s="39">
        <v>87319</v>
      </c>
      <c r="E40" s="32">
        <v>0</v>
      </c>
      <c r="F40" s="32">
        <v>29514</v>
      </c>
      <c r="G40" s="32">
        <v>873</v>
      </c>
      <c r="H40" s="32">
        <v>749</v>
      </c>
      <c r="I40" s="40">
        <v>118455</v>
      </c>
    </row>
    <row r="41" spans="1:9" x14ac:dyDescent="0.2">
      <c r="A41" s="3">
        <f t="shared" ref="A41" si="11">A40</f>
        <v>2428</v>
      </c>
      <c r="B41" s="8" t="s">
        <v>25</v>
      </c>
      <c r="C41" s="42"/>
      <c r="D41" s="49">
        <v>735114</v>
      </c>
      <c r="E41" s="50">
        <v>0</v>
      </c>
      <c r="F41" s="50">
        <v>248469</v>
      </c>
      <c r="G41" s="50">
        <v>7351</v>
      </c>
      <c r="H41" s="50">
        <v>7184</v>
      </c>
      <c r="I41" s="51">
        <v>998118</v>
      </c>
    </row>
    <row r="42" spans="1:9" x14ac:dyDescent="0.2">
      <c r="A42" s="2">
        <v>2413</v>
      </c>
      <c r="B42" s="7" t="s">
        <v>26</v>
      </c>
      <c r="C42" s="41">
        <v>3111</v>
      </c>
      <c r="D42" s="39">
        <v>457363</v>
      </c>
      <c r="E42" s="32">
        <v>0</v>
      </c>
      <c r="F42" s="32">
        <v>154589</v>
      </c>
      <c r="G42" s="32">
        <v>4574</v>
      </c>
      <c r="H42" s="32">
        <v>4081</v>
      </c>
      <c r="I42" s="40">
        <v>620607</v>
      </c>
    </row>
    <row r="43" spans="1:9" x14ac:dyDescent="0.2">
      <c r="A43" s="2">
        <v>2413</v>
      </c>
      <c r="B43" s="7" t="s">
        <v>26</v>
      </c>
      <c r="C43" s="41">
        <v>3141</v>
      </c>
      <c r="D43" s="39">
        <v>68894</v>
      </c>
      <c r="E43" s="32">
        <v>0</v>
      </c>
      <c r="F43" s="32">
        <v>23286</v>
      </c>
      <c r="G43" s="32">
        <v>689</v>
      </c>
      <c r="H43" s="32">
        <v>531</v>
      </c>
      <c r="I43" s="40">
        <v>93400</v>
      </c>
    </row>
    <row r="44" spans="1:9" x14ac:dyDescent="0.2">
      <c r="A44" s="3">
        <f t="shared" ref="A44" si="12">A43</f>
        <v>2413</v>
      </c>
      <c r="B44" s="8" t="s">
        <v>27</v>
      </c>
      <c r="C44" s="42"/>
      <c r="D44" s="49">
        <v>526257</v>
      </c>
      <c r="E44" s="50">
        <v>0</v>
      </c>
      <c r="F44" s="50">
        <v>177875</v>
      </c>
      <c r="G44" s="50">
        <v>5263</v>
      </c>
      <c r="H44" s="50">
        <v>4612</v>
      </c>
      <c r="I44" s="51">
        <v>714007</v>
      </c>
    </row>
    <row r="45" spans="1:9" x14ac:dyDescent="0.2">
      <c r="A45" s="2">
        <v>2410</v>
      </c>
      <c r="B45" s="7" t="s">
        <v>28</v>
      </c>
      <c r="C45" s="41">
        <v>3111</v>
      </c>
      <c r="D45" s="39">
        <v>669084</v>
      </c>
      <c r="E45" s="32">
        <v>6278</v>
      </c>
      <c r="F45" s="32">
        <v>228272</v>
      </c>
      <c r="G45" s="32">
        <v>6691</v>
      </c>
      <c r="H45" s="32">
        <v>6340</v>
      </c>
      <c r="I45" s="40">
        <v>916665</v>
      </c>
    </row>
    <row r="46" spans="1:9" x14ac:dyDescent="0.2">
      <c r="A46" s="2">
        <v>2410</v>
      </c>
      <c r="B46" s="7" t="s">
        <v>28</v>
      </c>
      <c r="C46" s="41">
        <v>3141</v>
      </c>
      <c r="D46" s="39">
        <v>80178</v>
      </c>
      <c r="E46" s="32">
        <v>0</v>
      </c>
      <c r="F46" s="32">
        <v>27100</v>
      </c>
      <c r="G46" s="32">
        <v>802</v>
      </c>
      <c r="H46" s="32">
        <v>664</v>
      </c>
      <c r="I46" s="40">
        <v>108744</v>
      </c>
    </row>
    <row r="47" spans="1:9" x14ac:dyDescent="0.2">
      <c r="A47" s="3">
        <f t="shared" ref="A47" si="13">A46</f>
        <v>2410</v>
      </c>
      <c r="B47" s="8" t="s">
        <v>29</v>
      </c>
      <c r="C47" s="42"/>
      <c r="D47" s="49">
        <v>749262</v>
      </c>
      <c r="E47" s="50">
        <v>6278</v>
      </c>
      <c r="F47" s="50">
        <v>255372</v>
      </c>
      <c r="G47" s="50">
        <v>7493</v>
      </c>
      <c r="H47" s="50">
        <v>7004</v>
      </c>
      <c r="I47" s="51">
        <v>1025409</v>
      </c>
    </row>
    <row r="48" spans="1:9" x14ac:dyDescent="0.2">
      <c r="A48" s="2">
        <v>2436</v>
      </c>
      <c r="B48" s="7" t="s">
        <v>30</v>
      </c>
      <c r="C48" s="41">
        <v>3111</v>
      </c>
      <c r="D48" s="39">
        <v>821282</v>
      </c>
      <c r="E48" s="32">
        <v>10500</v>
      </c>
      <c r="F48" s="32">
        <v>281142</v>
      </c>
      <c r="G48" s="32">
        <v>8213</v>
      </c>
      <c r="H48" s="32">
        <v>9511</v>
      </c>
      <c r="I48" s="40">
        <v>1130648</v>
      </c>
    </row>
    <row r="49" spans="1:9" x14ac:dyDescent="0.2">
      <c r="A49" s="2">
        <v>2436</v>
      </c>
      <c r="B49" s="7" t="s">
        <v>30</v>
      </c>
      <c r="C49" s="41">
        <v>3141</v>
      </c>
      <c r="D49" s="39">
        <v>94489</v>
      </c>
      <c r="E49" s="32">
        <v>0</v>
      </c>
      <c r="F49" s="32">
        <v>31937</v>
      </c>
      <c r="G49" s="32">
        <v>945</v>
      </c>
      <c r="H49" s="32">
        <v>819</v>
      </c>
      <c r="I49" s="40">
        <v>128190</v>
      </c>
    </row>
    <row r="50" spans="1:9" x14ac:dyDescent="0.2">
      <c r="A50" s="3">
        <f t="shared" ref="A50" si="14">A49</f>
        <v>2436</v>
      </c>
      <c r="B50" s="8" t="s">
        <v>31</v>
      </c>
      <c r="C50" s="42"/>
      <c r="D50" s="49">
        <v>915771</v>
      </c>
      <c r="E50" s="50">
        <v>10500</v>
      </c>
      <c r="F50" s="50">
        <v>313079</v>
      </c>
      <c r="G50" s="50">
        <v>9158</v>
      </c>
      <c r="H50" s="50">
        <v>10330</v>
      </c>
      <c r="I50" s="51">
        <v>1258838</v>
      </c>
    </row>
    <row r="51" spans="1:9" x14ac:dyDescent="0.2">
      <c r="A51" s="2">
        <v>2424</v>
      </c>
      <c r="B51" s="7" t="s">
        <v>32</v>
      </c>
      <c r="C51" s="41">
        <v>3111</v>
      </c>
      <c r="D51" s="39">
        <v>299015</v>
      </c>
      <c r="E51" s="32">
        <v>0</v>
      </c>
      <c r="F51" s="32">
        <v>101067</v>
      </c>
      <c r="G51" s="32">
        <v>2990</v>
      </c>
      <c r="H51" s="32">
        <v>2880</v>
      </c>
      <c r="I51" s="40">
        <v>405952</v>
      </c>
    </row>
    <row r="52" spans="1:9" x14ac:dyDescent="0.2">
      <c r="A52" s="2">
        <v>2424</v>
      </c>
      <c r="B52" s="7" t="s">
        <v>32</v>
      </c>
      <c r="C52" s="41">
        <v>3141</v>
      </c>
      <c r="D52" s="39">
        <v>54438</v>
      </c>
      <c r="E52" s="32">
        <v>0</v>
      </c>
      <c r="F52" s="32">
        <v>18400</v>
      </c>
      <c r="G52" s="32">
        <v>544</v>
      </c>
      <c r="H52" s="32">
        <v>374</v>
      </c>
      <c r="I52" s="40">
        <v>73756</v>
      </c>
    </row>
    <row r="53" spans="1:9" x14ac:dyDescent="0.2">
      <c r="A53" s="3">
        <f t="shared" ref="A53" si="15">A52</f>
        <v>2424</v>
      </c>
      <c r="B53" s="8" t="s">
        <v>33</v>
      </c>
      <c r="C53" s="42"/>
      <c r="D53" s="49">
        <v>353453</v>
      </c>
      <c r="E53" s="50">
        <v>0</v>
      </c>
      <c r="F53" s="50">
        <v>119467</v>
      </c>
      <c r="G53" s="50">
        <v>3534</v>
      </c>
      <c r="H53" s="50">
        <v>3254</v>
      </c>
      <c r="I53" s="51">
        <v>479708</v>
      </c>
    </row>
    <row r="54" spans="1:9" x14ac:dyDescent="0.2">
      <c r="A54" s="2">
        <v>2417</v>
      </c>
      <c r="B54" s="7" t="s">
        <v>34</v>
      </c>
      <c r="C54" s="41">
        <v>3111</v>
      </c>
      <c r="D54" s="39">
        <v>1721457</v>
      </c>
      <c r="E54" s="32">
        <v>0</v>
      </c>
      <c r="F54" s="32">
        <v>581852</v>
      </c>
      <c r="G54" s="32">
        <v>17215</v>
      </c>
      <c r="H54" s="32">
        <v>16126</v>
      </c>
      <c r="I54" s="40">
        <v>2336650</v>
      </c>
    </row>
    <row r="55" spans="1:9" x14ac:dyDescent="0.2">
      <c r="A55" s="2">
        <v>2417</v>
      </c>
      <c r="B55" s="7" t="s">
        <v>34</v>
      </c>
      <c r="C55" s="41">
        <v>3141</v>
      </c>
      <c r="D55" s="39">
        <v>141441</v>
      </c>
      <c r="E55" s="32">
        <v>0</v>
      </c>
      <c r="F55" s="32">
        <v>47807</v>
      </c>
      <c r="G55" s="32">
        <v>1414</v>
      </c>
      <c r="H55" s="32">
        <v>1413</v>
      </c>
      <c r="I55" s="40">
        <v>192075</v>
      </c>
    </row>
    <row r="56" spans="1:9" x14ac:dyDescent="0.2">
      <c r="A56" s="3">
        <f t="shared" ref="A56" si="16">A55</f>
        <v>2417</v>
      </c>
      <c r="B56" s="8" t="s">
        <v>35</v>
      </c>
      <c r="C56" s="42"/>
      <c r="D56" s="49">
        <v>1862898</v>
      </c>
      <c r="E56" s="50">
        <v>0</v>
      </c>
      <c r="F56" s="50">
        <v>629659</v>
      </c>
      <c r="G56" s="50">
        <v>18629</v>
      </c>
      <c r="H56" s="50">
        <v>17539</v>
      </c>
      <c r="I56" s="51">
        <v>2528725</v>
      </c>
    </row>
    <row r="57" spans="1:9" x14ac:dyDescent="0.2">
      <c r="A57" s="2">
        <v>2416</v>
      </c>
      <c r="B57" s="7" t="s">
        <v>36</v>
      </c>
      <c r="C57" s="41">
        <v>3111</v>
      </c>
      <c r="D57" s="39">
        <v>476510</v>
      </c>
      <c r="E57" s="32">
        <v>46935</v>
      </c>
      <c r="F57" s="32">
        <v>176924</v>
      </c>
      <c r="G57" s="32">
        <v>4765</v>
      </c>
      <c r="H57" s="32">
        <v>5612</v>
      </c>
      <c r="I57" s="40">
        <v>710746</v>
      </c>
    </row>
    <row r="58" spans="1:9" x14ac:dyDescent="0.2">
      <c r="A58" s="2">
        <v>2416</v>
      </c>
      <c r="B58" s="7" t="s">
        <v>36</v>
      </c>
      <c r="C58" s="41">
        <v>3141</v>
      </c>
      <c r="D58" s="39">
        <v>57674</v>
      </c>
      <c r="E58" s="32">
        <v>0</v>
      </c>
      <c r="F58" s="32">
        <v>19494</v>
      </c>
      <c r="G58" s="32">
        <v>577</v>
      </c>
      <c r="H58" s="32">
        <v>328</v>
      </c>
      <c r="I58" s="40">
        <v>78073</v>
      </c>
    </row>
    <row r="59" spans="1:9" x14ac:dyDescent="0.2">
      <c r="A59" s="3">
        <f t="shared" ref="A59" si="17">A58</f>
        <v>2416</v>
      </c>
      <c r="B59" s="8" t="s">
        <v>37</v>
      </c>
      <c r="C59" s="42"/>
      <c r="D59" s="49">
        <v>534184</v>
      </c>
      <c r="E59" s="50">
        <v>46935</v>
      </c>
      <c r="F59" s="50">
        <v>196418</v>
      </c>
      <c r="G59" s="50">
        <v>5342</v>
      </c>
      <c r="H59" s="50">
        <v>5940</v>
      </c>
      <c r="I59" s="51">
        <v>788819</v>
      </c>
    </row>
    <row r="60" spans="1:9" x14ac:dyDescent="0.2">
      <c r="A60" s="2">
        <v>2421</v>
      </c>
      <c r="B60" s="7" t="s">
        <v>38</v>
      </c>
      <c r="C60" s="41">
        <v>3111</v>
      </c>
      <c r="D60" s="39">
        <v>929590</v>
      </c>
      <c r="E60" s="32">
        <v>12353</v>
      </c>
      <c r="F60" s="32">
        <v>318377</v>
      </c>
      <c r="G60" s="32">
        <v>9296</v>
      </c>
      <c r="H60" s="32">
        <v>9315</v>
      </c>
      <c r="I60" s="40">
        <v>1278931</v>
      </c>
    </row>
    <row r="61" spans="1:9" x14ac:dyDescent="0.2">
      <c r="A61" s="2">
        <v>2421</v>
      </c>
      <c r="B61" s="7" t="s">
        <v>38</v>
      </c>
      <c r="C61" s="41">
        <v>3141</v>
      </c>
      <c r="D61" s="39">
        <v>120294</v>
      </c>
      <c r="E61" s="32">
        <v>0</v>
      </c>
      <c r="F61" s="32">
        <v>40659</v>
      </c>
      <c r="G61" s="32">
        <v>1203</v>
      </c>
      <c r="H61" s="32">
        <v>1123</v>
      </c>
      <c r="I61" s="40">
        <v>163279</v>
      </c>
    </row>
    <row r="62" spans="1:9" x14ac:dyDescent="0.2">
      <c r="A62" s="3">
        <f t="shared" ref="A62" si="18">A61</f>
        <v>2421</v>
      </c>
      <c r="B62" s="8" t="s">
        <v>39</v>
      </c>
      <c r="C62" s="42"/>
      <c r="D62" s="49">
        <v>1049884</v>
      </c>
      <c r="E62" s="50">
        <v>12353</v>
      </c>
      <c r="F62" s="50">
        <v>359036</v>
      </c>
      <c r="G62" s="50">
        <v>10499</v>
      </c>
      <c r="H62" s="50">
        <v>10438</v>
      </c>
      <c r="I62" s="51">
        <v>1442210</v>
      </c>
    </row>
    <row r="63" spans="1:9" x14ac:dyDescent="0.2">
      <c r="A63" s="2">
        <v>2419</v>
      </c>
      <c r="B63" s="7" t="s">
        <v>40</v>
      </c>
      <c r="C63" s="41">
        <v>3111</v>
      </c>
      <c r="D63" s="39">
        <v>461087</v>
      </c>
      <c r="E63" s="32">
        <v>0</v>
      </c>
      <c r="F63" s="32">
        <v>155847</v>
      </c>
      <c r="G63" s="32">
        <v>4611</v>
      </c>
      <c r="H63" s="32">
        <v>4081</v>
      </c>
      <c r="I63" s="40">
        <v>625626</v>
      </c>
    </row>
    <row r="64" spans="1:9" x14ac:dyDescent="0.2">
      <c r="A64" s="2">
        <v>2419</v>
      </c>
      <c r="B64" s="7" t="s">
        <v>40</v>
      </c>
      <c r="C64" s="41">
        <v>3141</v>
      </c>
      <c r="D64" s="39">
        <v>70255</v>
      </c>
      <c r="E64" s="32">
        <v>0</v>
      </c>
      <c r="F64" s="32">
        <v>23746</v>
      </c>
      <c r="G64" s="32">
        <v>703</v>
      </c>
      <c r="H64" s="32">
        <v>531</v>
      </c>
      <c r="I64" s="40">
        <v>95235</v>
      </c>
    </row>
    <row r="65" spans="1:9" x14ac:dyDescent="0.2">
      <c r="A65" s="3">
        <f t="shared" ref="A65" si="19">A64</f>
        <v>2419</v>
      </c>
      <c r="B65" s="8" t="s">
        <v>41</v>
      </c>
      <c r="C65" s="42"/>
      <c r="D65" s="49">
        <v>531342</v>
      </c>
      <c r="E65" s="50">
        <v>0</v>
      </c>
      <c r="F65" s="50">
        <v>179593</v>
      </c>
      <c r="G65" s="50">
        <v>5314</v>
      </c>
      <c r="H65" s="50">
        <v>4612</v>
      </c>
      <c r="I65" s="51">
        <v>720861</v>
      </c>
    </row>
    <row r="66" spans="1:9" x14ac:dyDescent="0.2">
      <c r="A66" s="2">
        <v>2430</v>
      </c>
      <c r="B66" s="7" t="s">
        <v>42</v>
      </c>
      <c r="C66" s="41">
        <v>3111</v>
      </c>
      <c r="D66" s="39">
        <v>465357</v>
      </c>
      <c r="E66" s="32">
        <v>0</v>
      </c>
      <c r="F66" s="32">
        <v>157291</v>
      </c>
      <c r="G66" s="32">
        <v>4654</v>
      </c>
      <c r="H66" s="32">
        <v>4320</v>
      </c>
      <c r="I66" s="40">
        <v>631622</v>
      </c>
    </row>
    <row r="67" spans="1:9" x14ac:dyDescent="0.2">
      <c r="A67" s="2">
        <v>2430</v>
      </c>
      <c r="B67" s="7" t="s">
        <v>42</v>
      </c>
      <c r="C67" s="41">
        <v>3141</v>
      </c>
      <c r="D67" s="39">
        <v>70927</v>
      </c>
      <c r="E67" s="32">
        <v>0</v>
      </c>
      <c r="F67" s="32">
        <v>23973</v>
      </c>
      <c r="G67" s="32">
        <v>709</v>
      </c>
      <c r="H67" s="32">
        <v>554</v>
      </c>
      <c r="I67" s="40">
        <v>96163</v>
      </c>
    </row>
    <row r="68" spans="1:9" x14ac:dyDescent="0.2">
      <c r="A68" s="3">
        <f t="shared" ref="A68" si="20">A67</f>
        <v>2430</v>
      </c>
      <c r="B68" s="8" t="s">
        <v>43</v>
      </c>
      <c r="C68" s="42"/>
      <c r="D68" s="49">
        <v>536284</v>
      </c>
      <c r="E68" s="50">
        <v>0</v>
      </c>
      <c r="F68" s="50">
        <v>181264</v>
      </c>
      <c r="G68" s="50">
        <v>5363</v>
      </c>
      <c r="H68" s="50">
        <v>4874</v>
      </c>
      <c r="I68" s="51">
        <v>727785</v>
      </c>
    </row>
    <row r="69" spans="1:9" x14ac:dyDescent="0.2">
      <c r="A69" s="2">
        <v>2409</v>
      </c>
      <c r="B69" s="7" t="s">
        <v>44</v>
      </c>
      <c r="C69" s="41">
        <v>3111</v>
      </c>
      <c r="D69" s="39">
        <v>731669</v>
      </c>
      <c r="E69" s="32">
        <v>0</v>
      </c>
      <c r="F69" s="32">
        <v>247304</v>
      </c>
      <c r="G69" s="32">
        <v>7317</v>
      </c>
      <c r="H69" s="32">
        <v>6676</v>
      </c>
      <c r="I69" s="40">
        <v>992966</v>
      </c>
    </row>
    <row r="70" spans="1:9" x14ac:dyDescent="0.2">
      <c r="A70" s="2">
        <v>2409</v>
      </c>
      <c r="B70" s="7" t="s">
        <v>44</v>
      </c>
      <c r="C70" s="41">
        <v>3141</v>
      </c>
      <c r="D70" s="39">
        <v>111955</v>
      </c>
      <c r="E70" s="32">
        <v>0</v>
      </c>
      <c r="F70" s="32">
        <v>37841</v>
      </c>
      <c r="G70" s="32">
        <v>1120</v>
      </c>
      <c r="H70" s="32">
        <v>781</v>
      </c>
      <c r="I70" s="40">
        <v>151697</v>
      </c>
    </row>
    <row r="71" spans="1:9" x14ac:dyDescent="0.2">
      <c r="A71" s="3">
        <f t="shared" ref="A71" si="21">A70</f>
        <v>2409</v>
      </c>
      <c r="B71" s="8" t="s">
        <v>45</v>
      </c>
      <c r="C71" s="42"/>
      <c r="D71" s="49">
        <v>843624</v>
      </c>
      <c r="E71" s="50">
        <v>0</v>
      </c>
      <c r="F71" s="50">
        <v>285145</v>
      </c>
      <c r="G71" s="50">
        <v>8437</v>
      </c>
      <c r="H71" s="50">
        <v>7457</v>
      </c>
      <c r="I71" s="51">
        <v>1144663</v>
      </c>
    </row>
    <row r="72" spans="1:9" x14ac:dyDescent="0.2">
      <c r="A72" s="2">
        <v>2429</v>
      </c>
      <c r="B72" s="7" t="s">
        <v>46</v>
      </c>
      <c r="C72" s="41">
        <v>3111</v>
      </c>
      <c r="D72" s="39">
        <v>692191</v>
      </c>
      <c r="E72" s="32">
        <v>0</v>
      </c>
      <c r="F72" s="32">
        <v>233961</v>
      </c>
      <c r="G72" s="32">
        <v>6922</v>
      </c>
      <c r="H72" s="32">
        <v>5985</v>
      </c>
      <c r="I72" s="40">
        <v>939059</v>
      </c>
    </row>
    <row r="73" spans="1:9" x14ac:dyDescent="0.2">
      <c r="A73" s="2">
        <v>2429</v>
      </c>
      <c r="B73" s="7" t="s">
        <v>46</v>
      </c>
      <c r="C73" s="41">
        <v>3141</v>
      </c>
      <c r="D73" s="39">
        <v>87319</v>
      </c>
      <c r="E73" s="32">
        <v>0</v>
      </c>
      <c r="F73" s="32">
        <v>29514</v>
      </c>
      <c r="G73" s="32">
        <v>873</v>
      </c>
      <c r="H73" s="32">
        <v>749</v>
      </c>
      <c r="I73" s="40">
        <v>118455</v>
      </c>
    </row>
    <row r="74" spans="1:9" x14ac:dyDescent="0.2">
      <c r="A74" s="3">
        <f t="shared" ref="A74" si="22">A73</f>
        <v>2429</v>
      </c>
      <c r="B74" s="8" t="s">
        <v>47</v>
      </c>
      <c r="C74" s="42"/>
      <c r="D74" s="49">
        <v>779510</v>
      </c>
      <c r="E74" s="50">
        <v>0</v>
      </c>
      <c r="F74" s="50">
        <v>263475</v>
      </c>
      <c r="G74" s="50">
        <v>7795</v>
      </c>
      <c r="H74" s="50">
        <v>6734</v>
      </c>
      <c r="I74" s="51">
        <v>1057514</v>
      </c>
    </row>
    <row r="75" spans="1:9" x14ac:dyDescent="0.2">
      <c r="A75" s="2">
        <v>2412</v>
      </c>
      <c r="B75" s="7" t="s">
        <v>48</v>
      </c>
      <c r="C75" s="41">
        <v>3111</v>
      </c>
      <c r="D75" s="39">
        <v>1222729</v>
      </c>
      <c r="E75" s="32">
        <v>18173</v>
      </c>
      <c r="F75" s="32">
        <v>419425</v>
      </c>
      <c r="G75" s="32">
        <v>12227</v>
      </c>
      <c r="H75" s="32">
        <v>10440</v>
      </c>
      <c r="I75" s="40">
        <v>1682994</v>
      </c>
    </row>
    <row r="76" spans="1:9" x14ac:dyDescent="0.2">
      <c r="A76" s="2">
        <v>2412</v>
      </c>
      <c r="B76" s="7" t="s">
        <v>48</v>
      </c>
      <c r="C76" s="41">
        <v>3141</v>
      </c>
      <c r="D76" s="39">
        <v>130952</v>
      </c>
      <c r="E76" s="32">
        <v>0</v>
      </c>
      <c r="F76" s="32">
        <v>44262</v>
      </c>
      <c r="G76" s="32">
        <v>1310</v>
      </c>
      <c r="H76" s="32">
        <v>992</v>
      </c>
      <c r="I76" s="40">
        <v>177516</v>
      </c>
    </row>
    <row r="77" spans="1:9" x14ac:dyDescent="0.2">
      <c r="A77" s="3">
        <f t="shared" ref="A77" si="23">A76</f>
        <v>2412</v>
      </c>
      <c r="B77" s="8" t="s">
        <v>49</v>
      </c>
      <c r="C77" s="42"/>
      <c r="D77" s="49">
        <v>1353681</v>
      </c>
      <c r="E77" s="50">
        <v>18173</v>
      </c>
      <c r="F77" s="50">
        <v>463687</v>
      </c>
      <c r="G77" s="50">
        <v>13537</v>
      </c>
      <c r="H77" s="50">
        <v>11432</v>
      </c>
      <c r="I77" s="51">
        <v>1860510</v>
      </c>
    </row>
    <row r="78" spans="1:9" x14ac:dyDescent="0.2">
      <c r="A78" s="2">
        <v>2418</v>
      </c>
      <c r="B78" s="7" t="s">
        <v>50</v>
      </c>
      <c r="C78" s="41">
        <v>3111</v>
      </c>
      <c r="D78" s="39">
        <v>298173</v>
      </c>
      <c r="E78" s="32">
        <v>1500</v>
      </c>
      <c r="F78" s="32">
        <v>101289</v>
      </c>
      <c r="G78" s="32">
        <v>2982</v>
      </c>
      <c r="H78" s="32">
        <v>2520</v>
      </c>
      <c r="I78" s="40">
        <v>406464</v>
      </c>
    </row>
    <row r="79" spans="1:9" x14ac:dyDescent="0.2">
      <c r="A79" s="2">
        <v>2418</v>
      </c>
      <c r="B79" s="7" t="s">
        <v>50</v>
      </c>
      <c r="C79" s="41">
        <v>3141</v>
      </c>
      <c r="D79" s="39">
        <v>49640</v>
      </c>
      <c r="E79" s="32">
        <v>0</v>
      </c>
      <c r="F79" s="32">
        <v>16778</v>
      </c>
      <c r="G79" s="32">
        <v>496</v>
      </c>
      <c r="H79" s="32">
        <v>328</v>
      </c>
      <c r="I79" s="40">
        <v>67242</v>
      </c>
    </row>
    <row r="80" spans="1:9" x14ac:dyDescent="0.2">
      <c r="A80" s="3">
        <f t="shared" ref="A80" si="24">A79</f>
        <v>2418</v>
      </c>
      <c r="B80" s="8" t="s">
        <v>51</v>
      </c>
      <c r="C80" s="42"/>
      <c r="D80" s="49">
        <v>347813</v>
      </c>
      <c r="E80" s="50">
        <v>1500</v>
      </c>
      <c r="F80" s="50">
        <v>118067</v>
      </c>
      <c r="G80" s="50">
        <v>3478</v>
      </c>
      <c r="H80" s="50">
        <v>2848</v>
      </c>
      <c r="I80" s="51">
        <v>473706</v>
      </c>
    </row>
    <row r="81" spans="1:9" x14ac:dyDescent="0.2">
      <c r="A81" s="2">
        <v>2414</v>
      </c>
      <c r="B81" s="7" t="s">
        <v>52</v>
      </c>
      <c r="C81" s="41">
        <v>3111</v>
      </c>
      <c r="D81" s="39">
        <v>439662</v>
      </c>
      <c r="E81" s="32">
        <v>270</v>
      </c>
      <c r="F81" s="32">
        <v>148697</v>
      </c>
      <c r="G81" s="32">
        <v>4397</v>
      </c>
      <c r="H81" s="32">
        <v>4275</v>
      </c>
      <c r="I81" s="40">
        <v>597301</v>
      </c>
    </row>
    <row r="82" spans="1:9" x14ac:dyDescent="0.2">
      <c r="A82" s="2">
        <v>2414</v>
      </c>
      <c r="B82" s="7" t="s">
        <v>52</v>
      </c>
      <c r="C82" s="41">
        <v>3141</v>
      </c>
      <c r="D82" s="39">
        <v>63330</v>
      </c>
      <c r="E82" s="32">
        <v>0</v>
      </c>
      <c r="F82" s="32">
        <v>21406</v>
      </c>
      <c r="G82" s="32">
        <v>633</v>
      </c>
      <c r="H82" s="32">
        <v>468</v>
      </c>
      <c r="I82" s="40">
        <v>85837</v>
      </c>
    </row>
    <row r="83" spans="1:9" x14ac:dyDescent="0.2">
      <c r="A83" s="3">
        <f t="shared" ref="A83" si="25">A82</f>
        <v>2414</v>
      </c>
      <c r="B83" s="8" t="s">
        <v>53</v>
      </c>
      <c r="C83" s="42"/>
      <c r="D83" s="49">
        <v>502992</v>
      </c>
      <c r="E83" s="50">
        <v>270</v>
      </c>
      <c r="F83" s="50">
        <v>170103</v>
      </c>
      <c r="G83" s="50">
        <v>5030</v>
      </c>
      <c r="H83" s="50">
        <v>4743</v>
      </c>
      <c r="I83" s="51">
        <v>683138</v>
      </c>
    </row>
    <row r="84" spans="1:9" x14ac:dyDescent="0.2">
      <c r="A84" s="2">
        <v>2443</v>
      </c>
      <c r="B84" s="7" t="s">
        <v>54</v>
      </c>
      <c r="C84" s="41">
        <v>3111</v>
      </c>
      <c r="D84" s="39">
        <v>408043</v>
      </c>
      <c r="E84" s="32">
        <v>10148</v>
      </c>
      <c r="F84" s="32">
        <v>141349</v>
      </c>
      <c r="G84" s="32">
        <v>4080</v>
      </c>
      <c r="H84" s="32">
        <v>3600</v>
      </c>
      <c r="I84" s="40">
        <v>567220</v>
      </c>
    </row>
    <row r="85" spans="1:9" x14ac:dyDescent="0.2">
      <c r="A85" s="2">
        <v>2443</v>
      </c>
      <c r="B85" s="7" t="s">
        <v>54</v>
      </c>
      <c r="C85" s="41">
        <v>3141</v>
      </c>
      <c r="D85" s="39">
        <v>63330</v>
      </c>
      <c r="E85" s="32">
        <v>0</v>
      </c>
      <c r="F85" s="32">
        <v>21406</v>
      </c>
      <c r="G85" s="32">
        <v>633</v>
      </c>
      <c r="H85" s="32">
        <v>468</v>
      </c>
      <c r="I85" s="40">
        <v>85837</v>
      </c>
    </row>
    <row r="86" spans="1:9" x14ac:dyDescent="0.2">
      <c r="A86" s="3">
        <f t="shared" ref="A86" si="26">A85</f>
        <v>2443</v>
      </c>
      <c r="B86" s="8" t="s">
        <v>55</v>
      </c>
      <c r="C86" s="42"/>
      <c r="D86" s="49">
        <v>471373</v>
      </c>
      <c r="E86" s="50">
        <v>10148</v>
      </c>
      <c r="F86" s="50">
        <v>162755</v>
      </c>
      <c r="G86" s="50">
        <v>4713</v>
      </c>
      <c r="H86" s="50">
        <v>4068</v>
      </c>
      <c r="I86" s="51">
        <v>653057</v>
      </c>
    </row>
    <row r="87" spans="1:9" x14ac:dyDescent="0.2">
      <c r="A87" s="2">
        <v>2425</v>
      </c>
      <c r="B87" s="7" t="s">
        <v>56</v>
      </c>
      <c r="C87" s="41">
        <v>3111</v>
      </c>
      <c r="D87" s="39">
        <v>299631</v>
      </c>
      <c r="E87" s="32">
        <v>0</v>
      </c>
      <c r="F87" s="32">
        <v>101275</v>
      </c>
      <c r="G87" s="32">
        <v>2996</v>
      </c>
      <c r="H87" s="32">
        <v>2880</v>
      </c>
      <c r="I87" s="40">
        <v>406782</v>
      </c>
    </row>
    <row r="88" spans="1:9" x14ac:dyDescent="0.2">
      <c r="A88" s="2">
        <v>2425</v>
      </c>
      <c r="B88" s="7" t="s">
        <v>56</v>
      </c>
      <c r="C88" s="41">
        <v>3141</v>
      </c>
      <c r="D88" s="39">
        <v>54438</v>
      </c>
      <c r="E88" s="32">
        <v>0</v>
      </c>
      <c r="F88" s="32">
        <v>18400</v>
      </c>
      <c r="G88" s="32">
        <v>544</v>
      </c>
      <c r="H88" s="32">
        <v>374</v>
      </c>
      <c r="I88" s="40">
        <v>73756</v>
      </c>
    </row>
    <row r="89" spans="1:9" x14ac:dyDescent="0.2">
      <c r="A89" s="3">
        <f t="shared" ref="A89" si="27">A88</f>
        <v>2425</v>
      </c>
      <c r="B89" s="8" t="s">
        <v>57</v>
      </c>
      <c r="C89" s="42"/>
      <c r="D89" s="49">
        <v>354069</v>
      </c>
      <c r="E89" s="50">
        <v>0</v>
      </c>
      <c r="F89" s="50">
        <v>119675</v>
      </c>
      <c r="G89" s="50">
        <v>3540</v>
      </c>
      <c r="H89" s="50">
        <v>3254</v>
      </c>
      <c r="I89" s="51">
        <v>480538</v>
      </c>
    </row>
    <row r="90" spans="1:9" x14ac:dyDescent="0.2">
      <c r="A90" s="2">
        <v>2433</v>
      </c>
      <c r="B90" s="7" t="s">
        <v>58</v>
      </c>
      <c r="C90" s="41">
        <v>3111</v>
      </c>
      <c r="D90" s="39">
        <v>594412</v>
      </c>
      <c r="E90" s="32">
        <v>0</v>
      </c>
      <c r="F90" s="32">
        <v>200911</v>
      </c>
      <c r="G90" s="32">
        <v>5944</v>
      </c>
      <c r="H90" s="32">
        <v>6586</v>
      </c>
      <c r="I90" s="40">
        <v>807853</v>
      </c>
    </row>
    <row r="91" spans="1:9" x14ac:dyDescent="0.2">
      <c r="A91" s="2">
        <v>2433</v>
      </c>
      <c r="B91" s="7" t="s">
        <v>58</v>
      </c>
      <c r="C91" s="41">
        <v>3141</v>
      </c>
      <c r="D91" s="39">
        <v>74931</v>
      </c>
      <c r="E91" s="32">
        <v>0</v>
      </c>
      <c r="F91" s="32">
        <v>25327</v>
      </c>
      <c r="G91" s="32">
        <v>749</v>
      </c>
      <c r="H91" s="32">
        <v>601</v>
      </c>
      <c r="I91" s="40">
        <v>101608</v>
      </c>
    </row>
    <row r="92" spans="1:9" x14ac:dyDescent="0.2">
      <c r="A92" s="3">
        <f t="shared" ref="A92" si="28">A91</f>
        <v>2433</v>
      </c>
      <c r="B92" s="8" t="s">
        <v>59</v>
      </c>
      <c r="C92" s="42"/>
      <c r="D92" s="49">
        <v>669343</v>
      </c>
      <c r="E92" s="50">
        <v>0</v>
      </c>
      <c r="F92" s="50">
        <v>226238</v>
      </c>
      <c r="G92" s="50">
        <v>6693</v>
      </c>
      <c r="H92" s="50">
        <v>7187</v>
      </c>
      <c r="I92" s="51">
        <v>909461</v>
      </c>
    </row>
    <row r="93" spans="1:9" x14ac:dyDescent="0.2">
      <c r="A93" s="2">
        <v>2435</v>
      </c>
      <c r="B93" s="7" t="s">
        <v>60</v>
      </c>
      <c r="C93" s="41">
        <v>3111</v>
      </c>
      <c r="D93" s="39">
        <v>699037</v>
      </c>
      <c r="E93" s="32">
        <v>954</v>
      </c>
      <c r="F93" s="32">
        <v>236597</v>
      </c>
      <c r="G93" s="32">
        <v>6990</v>
      </c>
      <c r="H93" s="32">
        <v>5722</v>
      </c>
      <c r="I93" s="40">
        <v>949300</v>
      </c>
    </row>
    <row r="94" spans="1:9" x14ac:dyDescent="0.2">
      <c r="A94" s="2">
        <v>2435</v>
      </c>
      <c r="B94" s="7" t="s">
        <v>60</v>
      </c>
      <c r="C94" s="41">
        <v>3141</v>
      </c>
      <c r="D94" s="39">
        <v>75592</v>
      </c>
      <c r="E94" s="32">
        <v>0</v>
      </c>
      <c r="F94" s="32">
        <v>25550</v>
      </c>
      <c r="G94" s="32">
        <v>756</v>
      </c>
      <c r="H94" s="32">
        <v>608</v>
      </c>
      <c r="I94" s="40">
        <v>102506</v>
      </c>
    </row>
    <row r="95" spans="1:9" x14ac:dyDescent="0.2">
      <c r="A95" s="3">
        <f t="shared" ref="A95" si="29">A94</f>
        <v>2435</v>
      </c>
      <c r="B95" s="8" t="s">
        <v>61</v>
      </c>
      <c r="C95" s="42"/>
      <c r="D95" s="49">
        <v>774629</v>
      </c>
      <c r="E95" s="50">
        <v>954</v>
      </c>
      <c r="F95" s="50">
        <v>262147</v>
      </c>
      <c r="G95" s="50">
        <v>7746</v>
      </c>
      <c r="H95" s="50">
        <v>6330</v>
      </c>
      <c r="I95" s="51">
        <v>1051806</v>
      </c>
    </row>
    <row r="96" spans="1:9" x14ac:dyDescent="0.2">
      <c r="A96" s="2">
        <v>2474</v>
      </c>
      <c r="B96" s="7" t="s">
        <v>62</v>
      </c>
      <c r="C96" s="41">
        <v>3111</v>
      </c>
      <c r="D96" s="39">
        <v>292102</v>
      </c>
      <c r="E96" s="32">
        <v>-2250</v>
      </c>
      <c r="F96" s="32">
        <v>97970</v>
      </c>
      <c r="G96" s="32">
        <v>2921</v>
      </c>
      <c r="H96" s="32">
        <v>2700</v>
      </c>
      <c r="I96" s="40">
        <v>393443</v>
      </c>
    </row>
    <row r="97" spans="1:9" x14ac:dyDescent="0.2">
      <c r="A97" s="2">
        <v>2474</v>
      </c>
      <c r="B97" s="7" t="s">
        <v>62</v>
      </c>
      <c r="C97" s="41">
        <v>3113</v>
      </c>
      <c r="D97" s="39">
        <v>2534763</v>
      </c>
      <c r="E97" s="32">
        <v>21001</v>
      </c>
      <c r="F97" s="32">
        <v>863848</v>
      </c>
      <c r="G97" s="32">
        <v>25348</v>
      </c>
      <c r="H97" s="32">
        <v>82985</v>
      </c>
      <c r="I97" s="40">
        <v>3527945</v>
      </c>
    </row>
    <row r="98" spans="1:9" x14ac:dyDescent="0.2">
      <c r="A98" s="2">
        <v>2474</v>
      </c>
      <c r="B98" s="7" t="s">
        <v>62</v>
      </c>
      <c r="C98" s="41">
        <v>3141</v>
      </c>
      <c r="D98" s="39">
        <v>22096</v>
      </c>
      <c r="E98" s="32">
        <v>0</v>
      </c>
      <c r="F98" s="32">
        <v>7468</v>
      </c>
      <c r="G98" s="32">
        <v>221</v>
      </c>
      <c r="H98" s="32">
        <v>230</v>
      </c>
      <c r="I98" s="40">
        <v>30015</v>
      </c>
    </row>
    <row r="99" spans="1:9" x14ac:dyDescent="0.2">
      <c r="A99" s="2">
        <v>2474</v>
      </c>
      <c r="B99" s="7" t="s">
        <v>62</v>
      </c>
      <c r="C99" s="41">
        <v>3143</v>
      </c>
      <c r="D99" s="39">
        <v>150682</v>
      </c>
      <c r="E99" s="32">
        <v>-1125</v>
      </c>
      <c r="F99" s="32">
        <v>50550</v>
      </c>
      <c r="G99" s="32">
        <v>1507</v>
      </c>
      <c r="H99" s="32">
        <v>441</v>
      </c>
      <c r="I99" s="40">
        <v>202055</v>
      </c>
    </row>
    <row r="100" spans="1:9" x14ac:dyDescent="0.2">
      <c r="A100" s="3">
        <f t="shared" ref="A100" si="30">A99</f>
        <v>2474</v>
      </c>
      <c r="B100" s="8" t="s">
        <v>63</v>
      </c>
      <c r="C100" s="42"/>
      <c r="D100" s="49">
        <v>2999643</v>
      </c>
      <c r="E100" s="50">
        <v>17626</v>
      </c>
      <c r="F100" s="50">
        <v>1019836</v>
      </c>
      <c r="G100" s="50">
        <v>29997</v>
      </c>
      <c r="H100" s="50">
        <v>86356</v>
      </c>
      <c r="I100" s="51">
        <v>4153458</v>
      </c>
    </row>
    <row r="101" spans="1:9" x14ac:dyDescent="0.2">
      <c r="A101" s="2">
        <v>2312</v>
      </c>
      <c r="B101" s="7" t="s">
        <v>64</v>
      </c>
      <c r="C101" s="41">
        <v>3113</v>
      </c>
      <c r="D101" s="39">
        <v>2916609</v>
      </c>
      <c r="E101" s="32">
        <v>-5701</v>
      </c>
      <c r="F101" s="32">
        <v>983887</v>
      </c>
      <c r="G101" s="32">
        <v>29166</v>
      </c>
      <c r="H101" s="32">
        <v>94754</v>
      </c>
      <c r="I101" s="40">
        <v>4018715</v>
      </c>
    </row>
    <row r="102" spans="1:9" x14ac:dyDescent="0.2">
      <c r="A102" s="2">
        <v>2312</v>
      </c>
      <c r="B102" s="7" t="s">
        <v>64</v>
      </c>
      <c r="C102" s="41">
        <v>3141</v>
      </c>
      <c r="D102" s="39">
        <v>257680</v>
      </c>
      <c r="E102" s="32">
        <v>-17401</v>
      </c>
      <c r="F102" s="32">
        <v>81214</v>
      </c>
      <c r="G102" s="32">
        <v>2577</v>
      </c>
      <c r="H102" s="32">
        <v>1444</v>
      </c>
      <c r="I102" s="40">
        <v>325514</v>
      </c>
    </row>
    <row r="103" spans="1:9" x14ac:dyDescent="0.2">
      <c r="A103" s="2">
        <v>2312</v>
      </c>
      <c r="B103" s="7" t="s">
        <v>64</v>
      </c>
      <c r="C103" s="41">
        <v>3143</v>
      </c>
      <c r="D103" s="39">
        <v>328717</v>
      </c>
      <c r="E103" s="32">
        <v>-7501</v>
      </c>
      <c r="F103" s="32">
        <v>108571</v>
      </c>
      <c r="G103" s="32">
        <v>3287</v>
      </c>
      <c r="H103" s="32">
        <v>625</v>
      </c>
      <c r="I103" s="40">
        <v>433699</v>
      </c>
    </row>
    <row r="104" spans="1:9" x14ac:dyDescent="0.2">
      <c r="A104" s="2">
        <v>2312</v>
      </c>
      <c r="B104" s="7" t="s">
        <v>64</v>
      </c>
      <c r="C104" s="41">
        <v>3231</v>
      </c>
      <c r="D104" s="39">
        <v>1249539</v>
      </c>
      <c r="E104" s="32">
        <v>9000</v>
      </c>
      <c r="F104" s="32">
        <v>425386</v>
      </c>
      <c r="G104" s="32">
        <v>12495</v>
      </c>
      <c r="H104" s="32">
        <v>4225</v>
      </c>
      <c r="I104" s="40">
        <v>1700645</v>
      </c>
    </row>
    <row r="105" spans="1:9" x14ac:dyDescent="0.2">
      <c r="A105" s="3">
        <f t="shared" ref="A105" si="31">A104</f>
        <v>2312</v>
      </c>
      <c r="B105" s="8" t="s">
        <v>65</v>
      </c>
      <c r="C105" s="42"/>
      <c r="D105" s="49">
        <v>4752545</v>
      </c>
      <c r="E105" s="50">
        <v>-21603</v>
      </c>
      <c r="F105" s="50">
        <v>1599058</v>
      </c>
      <c r="G105" s="50">
        <v>47525</v>
      </c>
      <c r="H105" s="50">
        <v>101048</v>
      </c>
      <c r="I105" s="51">
        <v>6478573</v>
      </c>
    </row>
    <row r="106" spans="1:9" x14ac:dyDescent="0.2">
      <c r="A106" s="2">
        <v>2479</v>
      </c>
      <c r="B106" s="7" t="s">
        <v>66</v>
      </c>
      <c r="C106" s="41">
        <v>3113</v>
      </c>
      <c r="D106" s="39">
        <v>3594205</v>
      </c>
      <c r="E106" s="32">
        <v>12375</v>
      </c>
      <c r="F106" s="32">
        <v>1219024</v>
      </c>
      <c r="G106" s="32">
        <v>35942</v>
      </c>
      <c r="H106" s="32">
        <v>108922</v>
      </c>
      <c r="I106" s="40">
        <v>4970468</v>
      </c>
    </row>
    <row r="107" spans="1:9" x14ac:dyDescent="0.2">
      <c r="A107" s="2">
        <v>2479</v>
      </c>
      <c r="B107" s="7" t="s">
        <v>66</v>
      </c>
      <c r="C107" s="41">
        <v>3141</v>
      </c>
      <c r="D107" s="39">
        <v>258818</v>
      </c>
      <c r="E107" s="32">
        <v>-301</v>
      </c>
      <c r="F107" s="32">
        <v>87379</v>
      </c>
      <c r="G107" s="32">
        <v>2588</v>
      </c>
      <c r="H107" s="32">
        <v>3964</v>
      </c>
      <c r="I107" s="40">
        <v>352448</v>
      </c>
    </row>
    <row r="108" spans="1:9" x14ac:dyDescent="0.2">
      <c r="A108" s="2">
        <v>2479</v>
      </c>
      <c r="B108" s="7" t="s">
        <v>66</v>
      </c>
      <c r="C108" s="41">
        <v>3143</v>
      </c>
      <c r="D108" s="39">
        <v>363408</v>
      </c>
      <c r="E108" s="32">
        <v>-301</v>
      </c>
      <c r="F108" s="32">
        <v>122730</v>
      </c>
      <c r="G108" s="32">
        <v>3634</v>
      </c>
      <c r="H108" s="32">
        <v>810</v>
      </c>
      <c r="I108" s="40">
        <v>490281</v>
      </c>
    </row>
    <row r="109" spans="1:9" x14ac:dyDescent="0.2">
      <c r="A109" s="3">
        <f t="shared" ref="A109" si="32">A108</f>
        <v>2479</v>
      </c>
      <c r="B109" s="8" t="s">
        <v>67</v>
      </c>
      <c r="C109" s="42"/>
      <c r="D109" s="49">
        <v>4216431</v>
      </c>
      <c r="E109" s="50">
        <v>11773</v>
      </c>
      <c r="F109" s="50">
        <v>1429133</v>
      </c>
      <c r="G109" s="50">
        <v>42164</v>
      </c>
      <c r="H109" s="50">
        <v>113696</v>
      </c>
      <c r="I109" s="51">
        <v>5813197</v>
      </c>
    </row>
    <row r="110" spans="1:9" x14ac:dyDescent="0.2">
      <c r="A110" s="2">
        <v>2475</v>
      </c>
      <c r="B110" s="7" t="s">
        <v>68</v>
      </c>
      <c r="C110" s="41">
        <v>3113</v>
      </c>
      <c r="D110" s="39">
        <v>3951896</v>
      </c>
      <c r="E110" s="32">
        <v>7875</v>
      </c>
      <c r="F110" s="32">
        <v>1338403</v>
      </c>
      <c r="G110" s="32">
        <v>39519</v>
      </c>
      <c r="H110" s="32">
        <v>118649</v>
      </c>
      <c r="I110" s="40">
        <v>5456342</v>
      </c>
    </row>
    <row r="111" spans="1:9" x14ac:dyDescent="0.2">
      <c r="A111" s="2">
        <v>2475</v>
      </c>
      <c r="B111" s="7" t="s">
        <v>69</v>
      </c>
      <c r="C111" s="41">
        <v>3141</v>
      </c>
      <c r="D111" s="39">
        <v>123794</v>
      </c>
      <c r="E111" s="32">
        <v>375</v>
      </c>
      <c r="F111" s="32">
        <v>41969</v>
      </c>
      <c r="G111" s="32">
        <v>1238</v>
      </c>
      <c r="H111" s="32">
        <v>3265</v>
      </c>
      <c r="I111" s="40">
        <v>170641</v>
      </c>
    </row>
    <row r="112" spans="1:9" x14ac:dyDescent="0.2">
      <c r="A112" s="2">
        <v>2475</v>
      </c>
      <c r="B112" s="7" t="s">
        <v>68</v>
      </c>
      <c r="C112" s="41">
        <v>3143</v>
      </c>
      <c r="D112" s="39">
        <v>369326</v>
      </c>
      <c r="E112" s="32">
        <v>0</v>
      </c>
      <c r="F112" s="32">
        <v>124832</v>
      </c>
      <c r="G112" s="32">
        <v>3693</v>
      </c>
      <c r="H112" s="32">
        <v>729</v>
      </c>
      <c r="I112" s="40">
        <v>498580</v>
      </c>
    </row>
    <row r="113" spans="1:9" x14ac:dyDescent="0.2">
      <c r="A113" s="3">
        <f t="shared" ref="A113" si="33">A112</f>
        <v>2475</v>
      </c>
      <c r="B113" s="8" t="s">
        <v>70</v>
      </c>
      <c r="C113" s="42"/>
      <c r="D113" s="49">
        <v>4445016</v>
      </c>
      <c r="E113" s="50">
        <v>8250</v>
      </c>
      <c r="F113" s="50">
        <v>1505204</v>
      </c>
      <c r="G113" s="50">
        <v>44450</v>
      </c>
      <c r="H113" s="50">
        <v>122643</v>
      </c>
      <c r="I113" s="51">
        <v>6125563</v>
      </c>
    </row>
    <row r="114" spans="1:9" x14ac:dyDescent="0.2">
      <c r="A114" s="2">
        <v>2476</v>
      </c>
      <c r="B114" s="7" t="s">
        <v>71</v>
      </c>
      <c r="C114" s="41">
        <v>3113</v>
      </c>
      <c r="D114" s="39">
        <v>3995055</v>
      </c>
      <c r="E114" s="32">
        <v>-14251</v>
      </c>
      <c r="F114" s="32">
        <v>1345512</v>
      </c>
      <c r="G114" s="32">
        <v>39951</v>
      </c>
      <c r="H114" s="32">
        <v>142945</v>
      </c>
      <c r="I114" s="40">
        <v>5509212</v>
      </c>
    </row>
    <row r="115" spans="1:9" x14ac:dyDescent="0.2">
      <c r="A115" s="2">
        <v>2476</v>
      </c>
      <c r="B115" s="7" t="s">
        <v>71</v>
      </c>
      <c r="C115" s="41">
        <v>3141</v>
      </c>
      <c r="D115" s="39">
        <v>300735</v>
      </c>
      <c r="E115" s="32">
        <v>-3750</v>
      </c>
      <c r="F115" s="32">
        <v>100381</v>
      </c>
      <c r="G115" s="32">
        <v>3007</v>
      </c>
      <c r="H115" s="32">
        <v>4408</v>
      </c>
      <c r="I115" s="40">
        <v>404781</v>
      </c>
    </row>
    <row r="116" spans="1:9" x14ac:dyDescent="0.2">
      <c r="A116" s="2">
        <v>2476</v>
      </c>
      <c r="B116" s="7" t="s">
        <v>71</v>
      </c>
      <c r="C116" s="41">
        <v>3143</v>
      </c>
      <c r="D116" s="39">
        <v>376933</v>
      </c>
      <c r="E116" s="32">
        <v>-7501</v>
      </c>
      <c r="F116" s="32">
        <v>124868</v>
      </c>
      <c r="G116" s="32">
        <v>3769</v>
      </c>
      <c r="H116" s="32">
        <v>835</v>
      </c>
      <c r="I116" s="40">
        <v>498904</v>
      </c>
    </row>
    <row r="117" spans="1:9" x14ac:dyDescent="0.2">
      <c r="A117" s="3">
        <f t="shared" ref="A117" si="34">A116</f>
        <v>2476</v>
      </c>
      <c r="B117" s="8" t="s">
        <v>72</v>
      </c>
      <c r="C117" s="42"/>
      <c r="D117" s="49">
        <v>4672723</v>
      </c>
      <c r="E117" s="50">
        <v>-25502</v>
      </c>
      <c r="F117" s="50">
        <v>1570761</v>
      </c>
      <c r="G117" s="50">
        <v>46727</v>
      </c>
      <c r="H117" s="50">
        <v>148188</v>
      </c>
      <c r="I117" s="51">
        <v>6412897</v>
      </c>
    </row>
    <row r="118" spans="1:9" x14ac:dyDescent="0.2">
      <c r="A118" s="2">
        <v>2477</v>
      </c>
      <c r="B118" s="7" t="s">
        <v>73</v>
      </c>
      <c r="C118" s="41">
        <v>3113</v>
      </c>
      <c r="D118" s="39">
        <v>3949165</v>
      </c>
      <c r="E118" s="32">
        <v>21001</v>
      </c>
      <c r="F118" s="32">
        <v>1341916</v>
      </c>
      <c r="G118" s="32">
        <v>39492</v>
      </c>
      <c r="H118" s="32">
        <v>137641</v>
      </c>
      <c r="I118" s="40">
        <v>5489215</v>
      </c>
    </row>
    <row r="119" spans="1:9" x14ac:dyDescent="0.2">
      <c r="A119" s="2">
        <v>2477</v>
      </c>
      <c r="B119" s="7" t="s">
        <v>73</v>
      </c>
      <c r="C119" s="41">
        <v>3143</v>
      </c>
      <c r="D119" s="39">
        <v>380024</v>
      </c>
      <c r="E119" s="32">
        <v>900</v>
      </c>
      <c r="F119" s="32">
        <v>128752</v>
      </c>
      <c r="G119" s="32">
        <v>3800</v>
      </c>
      <c r="H119" s="32">
        <v>826</v>
      </c>
      <c r="I119" s="40">
        <v>514302</v>
      </c>
    </row>
    <row r="120" spans="1:9" x14ac:dyDescent="0.2">
      <c r="A120" s="3">
        <f t="shared" ref="A120" si="35">A119</f>
        <v>2477</v>
      </c>
      <c r="B120" s="8" t="s">
        <v>74</v>
      </c>
      <c r="C120" s="42"/>
      <c r="D120" s="49">
        <v>4329189</v>
      </c>
      <c r="E120" s="50">
        <v>21901</v>
      </c>
      <c r="F120" s="50">
        <v>1470668</v>
      </c>
      <c r="G120" s="50">
        <v>43292</v>
      </c>
      <c r="H120" s="50">
        <v>138467</v>
      </c>
      <c r="I120" s="51">
        <v>6003517</v>
      </c>
    </row>
    <row r="121" spans="1:9" x14ac:dyDescent="0.2">
      <c r="A121" s="2">
        <v>2470</v>
      </c>
      <c r="B121" s="7" t="s">
        <v>75</v>
      </c>
      <c r="C121" s="41">
        <v>3113</v>
      </c>
      <c r="D121" s="39">
        <v>3401308</v>
      </c>
      <c r="E121" s="32">
        <v>18751</v>
      </c>
      <c r="F121" s="32">
        <v>1155980</v>
      </c>
      <c r="G121" s="32">
        <v>34013</v>
      </c>
      <c r="H121" s="32">
        <v>108823</v>
      </c>
      <c r="I121" s="40">
        <v>4718875</v>
      </c>
    </row>
    <row r="122" spans="1:9" x14ac:dyDescent="0.2">
      <c r="A122" s="2">
        <v>2470</v>
      </c>
      <c r="B122" s="7" t="s">
        <v>75</v>
      </c>
      <c r="C122" s="41">
        <v>3141</v>
      </c>
      <c r="D122" s="39">
        <v>341524</v>
      </c>
      <c r="E122" s="32">
        <v>-41251</v>
      </c>
      <c r="F122" s="32">
        <v>101492</v>
      </c>
      <c r="G122" s="32">
        <v>3415</v>
      </c>
      <c r="H122" s="32">
        <v>4329</v>
      </c>
      <c r="I122" s="40">
        <v>409509</v>
      </c>
    </row>
    <row r="123" spans="1:9" x14ac:dyDescent="0.2">
      <c r="A123" s="2">
        <v>2470</v>
      </c>
      <c r="B123" s="7" t="s">
        <v>75</v>
      </c>
      <c r="C123" s="41">
        <v>3143</v>
      </c>
      <c r="D123" s="39">
        <v>674492</v>
      </c>
      <c r="E123" s="32">
        <v>-4500</v>
      </c>
      <c r="F123" s="32">
        <v>226457</v>
      </c>
      <c r="G123" s="32">
        <v>6745</v>
      </c>
      <c r="H123" s="32">
        <v>668</v>
      </c>
      <c r="I123" s="40">
        <v>903862</v>
      </c>
    </row>
    <row r="124" spans="1:9" x14ac:dyDescent="0.2">
      <c r="A124" s="3">
        <f>A123</f>
        <v>2470</v>
      </c>
      <c r="B124" s="8" t="s">
        <v>76</v>
      </c>
      <c r="C124" s="42"/>
      <c r="D124" s="49">
        <v>4417324</v>
      </c>
      <c r="E124" s="50">
        <v>-27000</v>
      </c>
      <c r="F124" s="50">
        <v>1483929</v>
      </c>
      <c r="G124" s="50">
        <v>44173</v>
      </c>
      <c r="H124" s="50">
        <v>113820</v>
      </c>
      <c r="I124" s="51">
        <v>6032246</v>
      </c>
    </row>
    <row r="125" spans="1:9" x14ac:dyDescent="0.2">
      <c r="A125" s="2">
        <v>2307</v>
      </c>
      <c r="B125" s="7" t="s">
        <v>77</v>
      </c>
      <c r="C125" s="41">
        <v>3113</v>
      </c>
      <c r="D125" s="39">
        <v>3627673</v>
      </c>
      <c r="E125" s="32">
        <v>25038</v>
      </c>
      <c r="F125" s="32">
        <v>1234616</v>
      </c>
      <c r="G125" s="32">
        <v>36277</v>
      </c>
      <c r="H125" s="32">
        <v>127710</v>
      </c>
      <c r="I125" s="40">
        <v>5051314</v>
      </c>
    </row>
    <row r="126" spans="1:9" x14ac:dyDescent="0.2">
      <c r="A126" s="2">
        <v>2307</v>
      </c>
      <c r="B126" s="7" t="s">
        <v>77</v>
      </c>
      <c r="C126" s="41">
        <v>3143</v>
      </c>
      <c r="D126" s="39">
        <v>351884</v>
      </c>
      <c r="E126" s="32">
        <v>7200</v>
      </c>
      <c r="F126" s="32">
        <v>121370</v>
      </c>
      <c r="G126" s="32">
        <v>3519</v>
      </c>
      <c r="H126" s="32">
        <v>814</v>
      </c>
      <c r="I126" s="40">
        <v>484787</v>
      </c>
    </row>
    <row r="127" spans="1:9" x14ac:dyDescent="0.2">
      <c r="A127" s="3">
        <f t="shared" ref="A127" si="36">A126</f>
        <v>2307</v>
      </c>
      <c r="B127" s="8" t="s">
        <v>78</v>
      </c>
      <c r="C127" s="42"/>
      <c r="D127" s="49">
        <v>3979557</v>
      </c>
      <c r="E127" s="50">
        <v>32238</v>
      </c>
      <c r="F127" s="50">
        <v>1355986</v>
      </c>
      <c r="G127" s="50">
        <v>39796</v>
      </c>
      <c r="H127" s="50">
        <v>128524</v>
      </c>
      <c r="I127" s="51">
        <v>5536101</v>
      </c>
    </row>
    <row r="128" spans="1:9" x14ac:dyDescent="0.2">
      <c r="A128" s="2">
        <v>2478</v>
      </c>
      <c r="B128" s="7" t="s">
        <v>79</v>
      </c>
      <c r="C128" s="41">
        <v>3113</v>
      </c>
      <c r="D128" s="39">
        <v>3772576</v>
      </c>
      <c r="E128" s="32">
        <v>-38328</v>
      </c>
      <c r="F128" s="32">
        <v>1262176</v>
      </c>
      <c r="G128" s="32">
        <v>37726</v>
      </c>
      <c r="H128" s="32">
        <v>108400</v>
      </c>
      <c r="I128" s="40">
        <v>5142550</v>
      </c>
    </row>
    <row r="129" spans="1:9" x14ac:dyDescent="0.2">
      <c r="A129" s="2">
        <v>2478</v>
      </c>
      <c r="B129" s="7" t="s">
        <v>79</v>
      </c>
      <c r="C129" s="41">
        <v>3141</v>
      </c>
      <c r="D129" s="39">
        <v>335241</v>
      </c>
      <c r="E129" s="32">
        <v>375</v>
      </c>
      <c r="F129" s="32">
        <v>113438</v>
      </c>
      <c r="G129" s="32">
        <v>3352</v>
      </c>
      <c r="H129" s="32">
        <v>4869</v>
      </c>
      <c r="I129" s="40">
        <v>457275</v>
      </c>
    </row>
    <row r="130" spans="1:9" x14ac:dyDescent="0.2">
      <c r="A130" s="2">
        <v>2478</v>
      </c>
      <c r="B130" s="7" t="s">
        <v>79</v>
      </c>
      <c r="C130" s="41">
        <v>3143</v>
      </c>
      <c r="D130" s="39">
        <v>637686</v>
      </c>
      <c r="E130" s="32">
        <v>-1876</v>
      </c>
      <c r="F130" s="32">
        <v>214904</v>
      </c>
      <c r="G130" s="32">
        <v>6377</v>
      </c>
      <c r="H130" s="32">
        <v>580</v>
      </c>
      <c r="I130" s="40">
        <v>857671</v>
      </c>
    </row>
    <row r="131" spans="1:9" x14ac:dyDescent="0.2">
      <c r="A131" s="3">
        <f t="shared" ref="A131" si="37">A130</f>
        <v>2478</v>
      </c>
      <c r="B131" s="8" t="s">
        <v>80</v>
      </c>
      <c r="C131" s="42"/>
      <c r="D131" s="49">
        <v>4745503</v>
      </c>
      <c r="E131" s="50">
        <v>-39829</v>
      </c>
      <c r="F131" s="50">
        <v>1590518</v>
      </c>
      <c r="G131" s="50">
        <v>47455</v>
      </c>
      <c r="H131" s="50">
        <v>113849</v>
      </c>
      <c r="I131" s="51">
        <v>6457496</v>
      </c>
    </row>
    <row r="132" spans="1:9" x14ac:dyDescent="0.2">
      <c r="A132" s="2">
        <v>2465</v>
      </c>
      <c r="B132" s="7" t="s">
        <v>81</v>
      </c>
      <c r="C132" s="41">
        <v>3111</v>
      </c>
      <c r="D132" s="39">
        <v>514457</v>
      </c>
      <c r="E132" s="32">
        <v>17250</v>
      </c>
      <c r="F132" s="32">
        <v>179717</v>
      </c>
      <c r="G132" s="32">
        <v>5145</v>
      </c>
      <c r="H132" s="32">
        <v>5521</v>
      </c>
      <c r="I132" s="40">
        <v>722090</v>
      </c>
    </row>
    <row r="133" spans="1:9" x14ac:dyDescent="0.2">
      <c r="A133" s="2">
        <v>2465</v>
      </c>
      <c r="B133" s="7" t="s">
        <v>81</v>
      </c>
      <c r="C133" s="41">
        <v>3113</v>
      </c>
      <c r="D133" s="39">
        <v>1917332</v>
      </c>
      <c r="E133" s="32">
        <v>21001</v>
      </c>
      <c r="F133" s="32">
        <v>655157</v>
      </c>
      <c r="G133" s="32">
        <v>19173</v>
      </c>
      <c r="H133" s="32">
        <v>53075</v>
      </c>
      <c r="I133" s="40">
        <v>2665738</v>
      </c>
    </row>
    <row r="134" spans="1:9" x14ac:dyDescent="0.2">
      <c r="A134" s="2">
        <v>2465</v>
      </c>
      <c r="B134" s="7" t="s">
        <v>81</v>
      </c>
      <c r="C134" s="41">
        <v>3141</v>
      </c>
      <c r="D134" s="39">
        <v>175162</v>
      </c>
      <c r="E134" s="32">
        <v>11250</v>
      </c>
      <c r="F134" s="32">
        <v>63007</v>
      </c>
      <c r="G134" s="32">
        <v>1752</v>
      </c>
      <c r="H134" s="32">
        <v>1955</v>
      </c>
      <c r="I134" s="40">
        <v>253126</v>
      </c>
    </row>
    <row r="135" spans="1:9" x14ac:dyDescent="0.2">
      <c r="A135" s="2">
        <v>2465</v>
      </c>
      <c r="B135" s="7" t="s">
        <v>81</v>
      </c>
      <c r="C135" s="41">
        <v>3143</v>
      </c>
      <c r="D135" s="39">
        <v>160157</v>
      </c>
      <c r="E135" s="32">
        <v>1500</v>
      </c>
      <c r="F135" s="32">
        <v>54640</v>
      </c>
      <c r="G135" s="32">
        <v>1602</v>
      </c>
      <c r="H135" s="32">
        <v>365</v>
      </c>
      <c r="I135" s="40">
        <v>218264</v>
      </c>
    </row>
    <row r="136" spans="1:9" x14ac:dyDescent="0.2">
      <c r="A136" s="3">
        <f t="shared" ref="A136" si="38">A135</f>
        <v>2465</v>
      </c>
      <c r="B136" s="8" t="s">
        <v>82</v>
      </c>
      <c r="C136" s="42"/>
      <c r="D136" s="49">
        <v>2767108</v>
      </c>
      <c r="E136" s="50">
        <v>51001</v>
      </c>
      <c r="F136" s="50">
        <v>952521</v>
      </c>
      <c r="G136" s="50">
        <v>27672</v>
      </c>
      <c r="H136" s="50">
        <v>60916</v>
      </c>
      <c r="I136" s="51">
        <v>3859218</v>
      </c>
    </row>
    <row r="137" spans="1:9" x14ac:dyDescent="0.2">
      <c r="A137" s="2">
        <v>2480</v>
      </c>
      <c r="B137" s="7" t="s">
        <v>83</v>
      </c>
      <c r="C137" s="41">
        <v>3113</v>
      </c>
      <c r="D137" s="39">
        <v>3177693</v>
      </c>
      <c r="E137" s="32">
        <v>1500</v>
      </c>
      <c r="F137" s="32">
        <v>1074567</v>
      </c>
      <c r="G137" s="32">
        <v>31777</v>
      </c>
      <c r="H137" s="32">
        <v>96100</v>
      </c>
      <c r="I137" s="40">
        <v>4381637</v>
      </c>
    </row>
    <row r="138" spans="1:9" x14ac:dyDescent="0.2">
      <c r="A138" s="2">
        <v>2480</v>
      </c>
      <c r="B138" s="7" t="s">
        <v>83</v>
      </c>
      <c r="C138" s="41">
        <v>3141</v>
      </c>
      <c r="D138" s="39">
        <v>253854</v>
      </c>
      <c r="E138" s="32">
        <v>0</v>
      </c>
      <c r="F138" s="32">
        <v>85803</v>
      </c>
      <c r="G138" s="32">
        <v>2539</v>
      </c>
      <c r="H138" s="32">
        <v>3877</v>
      </c>
      <c r="I138" s="40">
        <v>346073</v>
      </c>
    </row>
    <row r="139" spans="1:9" x14ac:dyDescent="0.2">
      <c r="A139" s="2">
        <v>2480</v>
      </c>
      <c r="B139" s="7" t="s">
        <v>83</v>
      </c>
      <c r="C139" s="41">
        <v>3143</v>
      </c>
      <c r="D139" s="39">
        <v>381728</v>
      </c>
      <c r="E139" s="32">
        <v>0</v>
      </c>
      <c r="F139" s="32">
        <v>129024</v>
      </c>
      <c r="G139" s="32">
        <v>3817</v>
      </c>
      <c r="H139" s="32">
        <v>1456</v>
      </c>
      <c r="I139" s="40">
        <v>516025</v>
      </c>
    </row>
    <row r="140" spans="1:9" x14ac:dyDescent="0.2">
      <c r="A140" s="3">
        <f t="shared" ref="A140" si="39">A139</f>
        <v>2480</v>
      </c>
      <c r="B140" s="8" t="s">
        <v>84</v>
      </c>
      <c r="C140" s="42"/>
      <c r="D140" s="49">
        <v>3813275</v>
      </c>
      <c r="E140" s="50">
        <v>1500</v>
      </c>
      <c r="F140" s="50">
        <v>1289394</v>
      </c>
      <c r="G140" s="50">
        <v>38133</v>
      </c>
      <c r="H140" s="50">
        <v>101433</v>
      </c>
      <c r="I140" s="51">
        <v>5243735</v>
      </c>
    </row>
    <row r="141" spans="1:9" x14ac:dyDescent="0.2">
      <c r="A141" s="2">
        <v>2482</v>
      </c>
      <c r="B141" s="7" t="s">
        <v>85</v>
      </c>
      <c r="C141" s="41">
        <v>3113</v>
      </c>
      <c r="D141" s="39">
        <v>1532643</v>
      </c>
      <c r="E141" s="32">
        <v>39001</v>
      </c>
      <c r="F141" s="32">
        <v>531216</v>
      </c>
      <c r="G141" s="32">
        <v>15326</v>
      </c>
      <c r="H141" s="32">
        <v>43009</v>
      </c>
      <c r="I141" s="40">
        <v>2161195</v>
      </c>
    </row>
    <row r="142" spans="1:9" x14ac:dyDescent="0.2">
      <c r="A142" s="2">
        <v>2482</v>
      </c>
      <c r="B142" s="7" t="s">
        <v>85</v>
      </c>
      <c r="C142" s="41">
        <v>3141</v>
      </c>
      <c r="D142" s="39">
        <v>132084</v>
      </c>
      <c r="E142" s="32">
        <v>-3750</v>
      </c>
      <c r="F142" s="32">
        <v>43377</v>
      </c>
      <c r="G142" s="32">
        <v>1321</v>
      </c>
      <c r="H142" s="32">
        <v>1615</v>
      </c>
      <c r="I142" s="40">
        <v>174647</v>
      </c>
    </row>
    <row r="143" spans="1:9" x14ac:dyDescent="0.2">
      <c r="A143" s="2">
        <v>2482</v>
      </c>
      <c r="B143" s="7" t="s">
        <v>85</v>
      </c>
      <c r="C143" s="41">
        <v>3143</v>
      </c>
      <c r="D143" s="39">
        <v>139987</v>
      </c>
      <c r="E143" s="32">
        <v>0</v>
      </c>
      <c r="F143" s="32">
        <v>47316</v>
      </c>
      <c r="G143" s="32">
        <v>1400</v>
      </c>
      <c r="H143" s="32">
        <v>243</v>
      </c>
      <c r="I143" s="40">
        <v>188946</v>
      </c>
    </row>
    <row r="144" spans="1:9" x14ac:dyDescent="0.2">
      <c r="A144" s="3">
        <f t="shared" ref="A144" si="40">A143</f>
        <v>2482</v>
      </c>
      <c r="B144" s="8" t="s">
        <v>86</v>
      </c>
      <c r="C144" s="42"/>
      <c r="D144" s="49">
        <v>1804714</v>
      </c>
      <c r="E144" s="50">
        <v>35251</v>
      </c>
      <c r="F144" s="50">
        <v>621909</v>
      </c>
      <c r="G144" s="50">
        <v>18047</v>
      </c>
      <c r="H144" s="50">
        <v>44867</v>
      </c>
      <c r="I144" s="51">
        <v>2524788</v>
      </c>
    </row>
    <row r="145" spans="1:9" x14ac:dyDescent="0.2">
      <c r="A145" s="2">
        <v>2328</v>
      </c>
      <c r="B145" s="7" t="s">
        <v>87</v>
      </c>
      <c r="C145" s="41">
        <v>3113</v>
      </c>
      <c r="D145" s="39">
        <v>2837181</v>
      </c>
      <c r="E145" s="32">
        <v>2250</v>
      </c>
      <c r="F145" s="32">
        <v>959728</v>
      </c>
      <c r="G145" s="32">
        <v>28372</v>
      </c>
      <c r="H145" s="32">
        <v>90322</v>
      </c>
      <c r="I145" s="40">
        <v>3917853</v>
      </c>
    </row>
    <row r="146" spans="1:9" x14ac:dyDescent="0.2">
      <c r="A146" s="2">
        <v>2328</v>
      </c>
      <c r="B146" s="7" t="s">
        <v>87</v>
      </c>
      <c r="C146" s="41">
        <v>3141</v>
      </c>
      <c r="D146" s="39">
        <v>70022</v>
      </c>
      <c r="E146" s="32">
        <v>30986</v>
      </c>
      <c r="F146" s="32">
        <v>34141</v>
      </c>
      <c r="G146" s="32">
        <v>700</v>
      </c>
      <c r="H146" s="32">
        <v>3168</v>
      </c>
      <c r="I146" s="40">
        <v>139017</v>
      </c>
    </row>
    <row r="147" spans="1:9" x14ac:dyDescent="0.2">
      <c r="A147" s="2">
        <v>2328</v>
      </c>
      <c r="B147" s="7" t="s">
        <v>87</v>
      </c>
      <c r="C147" s="41">
        <v>3143</v>
      </c>
      <c r="D147" s="39">
        <v>270231</v>
      </c>
      <c r="E147" s="32">
        <v>0</v>
      </c>
      <c r="F147" s="32">
        <v>91338</v>
      </c>
      <c r="G147" s="32">
        <v>2702</v>
      </c>
      <c r="H147" s="32">
        <v>547</v>
      </c>
      <c r="I147" s="40">
        <v>364818</v>
      </c>
    </row>
    <row r="148" spans="1:9" x14ac:dyDescent="0.2">
      <c r="A148" s="3">
        <f t="shared" ref="A148" si="41">A147</f>
        <v>2328</v>
      </c>
      <c r="B148" s="8" t="s">
        <v>88</v>
      </c>
      <c r="C148" s="42"/>
      <c r="D148" s="49">
        <v>3177434</v>
      </c>
      <c r="E148" s="50">
        <v>33236</v>
      </c>
      <c r="F148" s="50">
        <v>1085207</v>
      </c>
      <c r="G148" s="50">
        <v>31774</v>
      </c>
      <c r="H148" s="50">
        <v>94037</v>
      </c>
      <c r="I148" s="51">
        <v>4421688</v>
      </c>
    </row>
    <row r="149" spans="1:9" x14ac:dyDescent="0.2">
      <c r="A149" s="2">
        <v>2486</v>
      </c>
      <c r="B149" s="7" t="s">
        <v>89</v>
      </c>
      <c r="C149" s="41">
        <v>3113</v>
      </c>
      <c r="D149" s="39">
        <v>1767339</v>
      </c>
      <c r="E149" s="32">
        <v>84941</v>
      </c>
      <c r="F149" s="32">
        <v>626071</v>
      </c>
      <c r="G149" s="32">
        <v>17673</v>
      </c>
      <c r="H149" s="32">
        <v>55987</v>
      </c>
      <c r="I149" s="40">
        <v>2552011</v>
      </c>
    </row>
    <row r="150" spans="1:9" x14ac:dyDescent="0.2">
      <c r="A150" s="2">
        <v>2486</v>
      </c>
      <c r="B150" s="7" t="s">
        <v>89</v>
      </c>
      <c r="C150" s="41">
        <v>3141</v>
      </c>
      <c r="D150" s="39">
        <v>65234</v>
      </c>
      <c r="E150" s="32">
        <v>600</v>
      </c>
      <c r="F150" s="32">
        <v>22252</v>
      </c>
      <c r="G150" s="32">
        <v>652</v>
      </c>
      <c r="H150" s="32">
        <v>1485</v>
      </c>
      <c r="I150" s="40">
        <v>90223</v>
      </c>
    </row>
    <row r="151" spans="1:9" x14ac:dyDescent="0.2">
      <c r="A151" s="2">
        <v>2486</v>
      </c>
      <c r="B151" s="7" t="s">
        <v>89</v>
      </c>
      <c r="C151" s="41">
        <v>3143</v>
      </c>
      <c r="D151" s="39">
        <v>144805</v>
      </c>
      <c r="E151" s="32">
        <v>4650</v>
      </c>
      <c r="F151" s="32">
        <v>50516</v>
      </c>
      <c r="G151" s="32">
        <v>1448</v>
      </c>
      <c r="H151" s="32">
        <v>292</v>
      </c>
      <c r="I151" s="40">
        <v>201711</v>
      </c>
    </row>
    <row r="152" spans="1:9" x14ac:dyDescent="0.2">
      <c r="A152" s="2">
        <v>2486</v>
      </c>
      <c r="B152" s="7" t="s">
        <v>89</v>
      </c>
      <c r="C152" s="41">
        <v>3233</v>
      </c>
      <c r="D152" s="39">
        <v>66872</v>
      </c>
      <c r="E152" s="32">
        <v>7501</v>
      </c>
      <c r="F152" s="32">
        <v>25138</v>
      </c>
      <c r="G152" s="32">
        <v>669</v>
      </c>
      <c r="H152" s="32">
        <v>211</v>
      </c>
      <c r="I152" s="40">
        <v>100391</v>
      </c>
    </row>
    <row r="153" spans="1:9" x14ac:dyDescent="0.2">
      <c r="A153" s="3">
        <f t="shared" ref="A153" si="42">A152</f>
        <v>2486</v>
      </c>
      <c r="B153" s="8" t="s">
        <v>90</v>
      </c>
      <c r="C153" s="42"/>
      <c r="D153" s="49">
        <v>2044250</v>
      </c>
      <c r="E153" s="50">
        <v>97692</v>
      </c>
      <c r="F153" s="50">
        <v>723977</v>
      </c>
      <c r="G153" s="50">
        <v>20442</v>
      </c>
      <c r="H153" s="50">
        <v>57975</v>
      </c>
      <c r="I153" s="51">
        <v>2944336</v>
      </c>
    </row>
    <row r="154" spans="1:9" x14ac:dyDescent="0.2">
      <c r="A154" s="2">
        <v>2487</v>
      </c>
      <c r="B154" s="7" t="s">
        <v>91</v>
      </c>
      <c r="C154" s="41">
        <v>3113</v>
      </c>
      <c r="D154" s="39">
        <v>2548699</v>
      </c>
      <c r="E154" s="32">
        <v>6000</v>
      </c>
      <c r="F154" s="32">
        <v>863488</v>
      </c>
      <c r="G154" s="32">
        <v>25487</v>
      </c>
      <c r="H154" s="32">
        <v>77938</v>
      </c>
      <c r="I154" s="40">
        <v>3521612</v>
      </c>
    </row>
    <row r="155" spans="1:9" x14ac:dyDescent="0.2">
      <c r="A155" s="2">
        <v>2487</v>
      </c>
      <c r="B155" s="7" t="s">
        <v>91</v>
      </c>
      <c r="C155" s="41">
        <v>3141</v>
      </c>
      <c r="D155" s="39">
        <v>304879</v>
      </c>
      <c r="E155" s="32">
        <v>1500</v>
      </c>
      <c r="F155" s="32">
        <v>103556</v>
      </c>
      <c r="G155" s="32">
        <v>3049</v>
      </c>
      <c r="H155" s="32">
        <v>4352</v>
      </c>
      <c r="I155" s="40">
        <v>417336</v>
      </c>
    </row>
    <row r="156" spans="1:9" x14ac:dyDescent="0.2">
      <c r="A156" s="2">
        <v>2487</v>
      </c>
      <c r="B156" s="7" t="s">
        <v>91</v>
      </c>
      <c r="C156" s="41">
        <v>3143</v>
      </c>
      <c r="D156" s="39">
        <v>201656</v>
      </c>
      <c r="E156" s="32">
        <v>0</v>
      </c>
      <c r="F156" s="32">
        <v>68160</v>
      </c>
      <c r="G156" s="32">
        <v>2017</v>
      </c>
      <c r="H156" s="32">
        <v>446</v>
      </c>
      <c r="I156" s="40">
        <v>272279</v>
      </c>
    </row>
    <row r="157" spans="1:9" x14ac:dyDescent="0.2">
      <c r="A157" s="3">
        <f t="shared" ref="A157" si="43">A156</f>
        <v>2487</v>
      </c>
      <c r="B157" s="8" t="s">
        <v>92</v>
      </c>
      <c r="C157" s="42"/>
      <c r="D157" s="49">
        <v>3055234</v>
      </c>
      <c r="E157" s="50">
        <v>7500</v>
      </c>
      <c r="F157" s="50">
        <v>1035204</v>
      </c>
      <c r="G157" s="50">
        <v>30553</v>
      </c>
      <c r="H157" s="50">
        <v>82736</v>
      </c>
      <c r="I157" s="51">
        <v>4211227</v>
      </c>
    </row>
    <row r="158" spans="1:9" x14ac:dyDescent="0.2">
      <c r="A158" s="2">
        <v>2488</v>
      </c>
      <c r="B158" s="7" t="s">
        <v>93</v>
      </c>
      <c r="C158" s="41">
        <v>3113</v>
      </c>
      <c r="D158" s="39">
        <v>2508883</v>
      </c>
      <c r="E158" s="32">
        <v>4126</v>
      </c>
      <c r="F158" s="32">
        <v>849397</v>
      </c>
      <c r="G158" s="32">
        <v>25089</v>
      </c>
      <c r="H158" s="32">
        <v>62696</v>
      </c>
      <c r="I158" s="40">
        <v>3450191</v>
      </c>
    </row>
    <row r="159" spans="1:9" x14ac:dyDescent="0.2">
      <c r="A159" s="2">
        <v>2488</v>
      </c>
      <c r="B159" s="7" t="s">
        <v>93</v>
      </c>
      <c r="C159" s="41">
        <v>3141</v>
      </c>
      <c r="D159" s="39">
        <v>-150773</v>
      </c>
      <c r="E159" s="32">
        <v>0</v>
      </c>
      <c r="F159" s="32">
        <v>-50961</v>
      </c>
      <c r="G159" s="32">
        <v>-1508</v>
      </c>
      <c r="H159" s="32">
        <v>2021</v>
      </c>
      <c r="I159" s="40">
        <v>-201221</v>
      </c>
    </row>
    <row r="160" spans="1:9" x14ac:dyDescent="0.2">
      <c r="A160" s="2">
        <v>2488</v>
      </c>
      <c r="B160" s="7" t="s">
        <v>93</v>
      </c>
      <c r="C160" s="41">
        <v>3143</v>
      </c>
      <c r="D160" s="39">
        <v>243783</v>
      </c>
      <c r="E160" s="32">
        <v>0</v>
      </c>
      <c r="F160" s="32">
        <v>82399</v>
      </c>
      <c r="G160" s="32">
        <v>2438</v>
      </c>
      <c r="H160" s="32">
        <v>349</v>
      </c>
      <c r="I160" s="40">
        <v>328969</v>
      </c>
    </row>
    <row r="161" spans="1:9" x14ac:dyDescent="0.2">
      <c r="A161" s="3">
        <f t="shared" ref="A161" si="44">A160</f>
        <v>2488</v>
      </c>
      <c r="B161" s="8" t="s">
        <v>94</v>
      </c>
      <c r="C161" s="42"/>
      <c r="D161" s="49">
        <v>2601893</v>
      </c>
      <c r="E161" s="50">
        <v>4126</v>
      </c>
      <c r="F161" s="50">
        <v>880835</v>
      </c>
      <c r="G161" s="50">
        <v>26019</v>
      </c>
      <c r="H161" s="50">
        <v>65066</v>
      </c>
      <c r="I161" s="51">
        <v>3577939</v>
      </c>
    </row>
    <row r="162" spans="1:9" x14ac:dyDescent="0.2">
      <c r="A162" s="2">
        <v>2472</v>
      </c>
      <c r="B162" s="7" t="s">
        <v>95</v>
      </c>
      <c r="C162" s="41">
        <v>3113</v>
      </c>
      <c r="D162" s="39">
        <v>2455911</v>
      </c>
      <c r="E162" s="32">
        <v>5625</v>
      </c>
      <c r="F162" s="32">
        <v>831999</v>
      </c>
      <c r="G162" s="32">
        <v>24559</v>
      </c>
      <c r="H162" s="32">
        <v>77722</v>
      </c>
      <c r="I162" s="40">
        <v>3395816</v>
      </c>
    </row>
    <row r="163" spans="1:9" x14ac:dyDescent="0.2">
      <c r="A163" s="2">
        <v>2472</v>
      </c>
      <c r="B163" s="7" t="s">
        <v>95</v>
      </c>
      <c r="C163" s="41">
        <v>3141</v>
      </c>
      <c r="D163" s="39">
        <v>-121729</v>
      </c>
      <c r="E163" s="32">
        <v>751</v>
      </c>
      <c r="F163" s="32">
        <v>-40891</v>
      </c>
      <c r="G163" s="32">
        <v>-1217</v>
      </c>
      <c r="H163" s="32">
        <v>2279</v>
      </c>
      <c r="I163" s="40">
        <v>-160807</v>
      </c>
    </row>
    <row r="164" spans="1:9" x14ac:dyDescent="0.2">
      <c r="A164" s="2">
        <v>2472</v>
      </c>
      <c r="B164" s="7" t="s">
        <v>95</v>
      </c>
      <c r="C164" s="41">
        <v>3143</v>
      </c>
      <c r="D164" s="39">
        <v>210326</v>
      </c>
      <c r="E164" s="32">
        <v>375</v>
      </c>
      <c r="F164" s="32">
        <v>71217</v>
      </c>
      <c r="G164" s="32">
        <v>2103</v>
      </c>
      <c r="H164" s="32">
        <v>441</v>
      </c>
      <c r="I164" s="40">
        <v>284462</v>
      </c>
    </row>
    <row r="165" spans="1:9" x14ac:dyDescent="0.2">
      <c r="A165" s="3">
        <f t="shared" ref="A165" si="45">A164</f>
        <v>2472</v>
      </c>
      <c r="B165" s="8" t="s">
        <v>96</v>
      </c>
      <c r="C165" s="42"/>
      <c r="D165" s="49">
        <v>2544508</v>
      </c>
      <c r="E165" s="50">
        <v>6751</v>
      </c>
      <c r="F165" s="50">
        <v>862325</v>
      </c>
      <c r="G165" s="50">
        <v>25445</v>
      </c>
      <c r="H165" s="50">
        <v>80442</v>
      </c>
      <c r="I165" s="51">
        <v>3519471</v>
      </c>
    </row>
    <row r="166" spans="1:9" x14ac:dyDescent="0.2">
      <c r="A166" s="2">
        <v>2489</v>
      </c>
      <c r="B166" s="7" t="s">
        <v>97</v>
      </c>
      <c r="C166" s="41">
        <v>3113</v>
      </c>
      <c r="D166" s="39">
        <v>3048130</v>
      </c>
      <c r="E166" s="32">
        <v>27000</v>
      </c>
      <c r="F166" s="32">
        <v>1039394</v>
      </c>
      <c r="G166" s="32">
        <v>30481</v>
      </c>
      <c r="H166" s="32">
        <v>94916</v>
      </c>
      <c r="I166" s="40">
        <v>4239921</v>
      </c>
    </row>
    <row r="167" spans="1:9" x14ac:dyDescent="0.2">
      <c r="A167" s="2">
        <v>2489</v>
      </c>
      <c r="B167" s="7" t="s">
        <v>97</v>
      </c>
      <c r="C167" s="41">
        <v>3141</v>
      </c>
      <c r="D167" s="39">
        <v>270028</v>
      </c>
      <c r="E167" s="32">
        <v>0</v>
      </c>
      <c r="F167" s="32">
        <v>91269</v>
      </c>
      <c r="G167" s="32">
        <v>2700</v>
      </c>
      <c r="H167" s="32">
        <v>3496</v>
      </c>
      <c r="I167" s="40">
        <v>367493</v>
      </c>
    </row>
    <row r="168" spans="1:9" x14ac:dyDescent="0.2">
      <c r="A168" s="2">
        <v>2489</v>
      </c>
      <c r="B168" s="7" t="s">
        <v>97</v>
      </c>
      <c r="C168" s="41">
        <v>3143</v>
      </c>
      <c r="D168" s="39">
        <v>236610</v>
      </c>
      <c r="E168" s="32">
        <v>-3750</v>
      </c>
      <c r="F168" s="32">
        <v>78707</v>
      </c>
      <c r="G168" s="32">
        <v>2366</v>
      </c>
      <c r="H168" s="32">
        <v>560</v>
      </c>
      <c r="I168" s="40">
        <v>314493</v>
      </c>
    </row>
    <row r="169" spans="1:9" x14ac:dyDescent="0.2">
      <c r="A169" s="3">
        <f t="shared" ref="A169" si="46">A168</f>
        <v>2489</v>
      </c>
      <c r="B169" s="8" t="s">
        <v>98</v>
      </c>
      <c r="C169" s="42"/>
      <c r="D169" s="49">
        <v>3554768</v>
      </c>
      <c r="E169" s="50">
        <v>23250</v>
      </c>
      <c r="F169" s="50">
        <v>1209370</v>
      </c>
      <c r="G169" s="50">
        <v>35547</v>
      </c>
      <c r="H169" s="50">
        <v>98972</v>
      </c>
      <c r="I169" s="51">
        <v>4921907</v>
      </c>
    </row>
    <row r="170" spans="1:9" x14ac:dyDescent="0.2">
      <c r="A170" s="2">
        <v>2473</v>
      </c>
      <c r="B170" s="7" t="s">
        <v>99</v>
      </c>
      <c r="C170" s="41">
        <v>3113</v>
      </c>
      <c r="D170" s="39">
        <v>4491437</v>
      </c>
      <c r="E170" s="32">
        <v>146745</v>
      </c>
      <c r="F170" s="32">
        <v>1567706</v>
      </c>
      <c r="G170" s="32">
        <v>44914</v>
      </c>
      <c r="H170" s="32">
        <v>142159</v>
      </c>
      <c r="I170" s="40">
        <v>6392961</v>
      </c>
    </row>
    <row r="171" spans="1:9" x14ac:dyDescent="0.2">
      <c r="A171" s="2">
        <v>2473</v>
      </c>
      <c r="B171" s="7" t="s">
        <v>99</v>
      </c>
      <c r="C171" s="41">
        <v>3141</v>
      </c>
      <c r="D171" s="39">
        <v>110167</v>
      </c>
      <c r="E171" s="32">
        <v>0</v>
      </c>
      <c r="F171" s="32">
        <v>37236</v>
      </c>
      <c r="G171" s="32">
        <v>1102</v>
      </c>
      <c r="H171" s="32">
        <v>2592</v>
      </c>
      <c r="I171" s="40">
        <v>151097</v>
      </c>
    </row>
    <row r="172" spans="1:9" x14ac:dyDescent="0.2">
      <c r="A172" s="2">
        <v>2473</v>
      </c>
      <c r="B172" s="7" t="s">
        <v>99</v>
      </c>
      <c r="C172" s="41">
        <v>3143</v>
      </c>
      <c r="D172" s="39">
        <v>439246</v>
      </c>
      <c r="E172" s="32">
        <v>0</v>
      </c>
      <c r="F172" s="32">
        <v>148465</v>
      </c>
      <c r="G172" s="32">
        <v>4392</v>
      </c>
      <c r="H172" s="32">
        <v>1013</v>
      </c>
      <c r="I172" s="40">
        <v>593116</v>
      </c>
    </row>
    <row r="173" spans="1:9" x14ac:dyDescent="0.2">
      <c r="A173" s="3">
        <f t="shared" ref="A173" si="47">A172</f>
        <v>2473</v>
      </c>
      <c r="B173" s="8" t="s">
        <v>100</v>
      </c>
      <c r="C173" s="42"/>
      <c r="D173" s="49">
        <v>5040850</v>
      </c>
      <c r="E173" s="50">
        <v>146745</v>
      </c>
      <c r="F173" s="50">
        <v>1753407</v>
      </c>
      <c r="G173" s="50">
        <v>50408</v>
      </c>
      <c r="H173" s="50">
        <v>145764</v>
      </c>
      <c r="I173" s="51">
        <v>7137174</v>
      </c>
    </row>
    <row r="174" spans="1:9" x14ac:dyDescent="0.2">
      <c r="A174" s="2">
        <v>2490</v>
      </c>
      <c r="B174" s="7" t="s">
        <v>101</v>
      </c>
      <c r="C174" s="41">
        <v>3113</v>
      </c>
      <c r="D174" s="39">
        <v>2605478</v>
      </c>
      <c r="E174" s="32">
        <v>-11235</v>
      </c>
      <c r="F174" s="32">
        <v>876854</v>
      </c>
      <c r="G174" s="32">
        <v>26055</v>
      </c>
      <c r="H174" s="32">
        <v>69217</v>
      </c>
      <c r="I174" s="40">
        <v>3566369</v>
      </c>
    </row>
    <row r="175" spans="1:9" x14ac:dyDescent="0.2">
      <c r="A175" s="2">
        <v>2490</v>
      </c>
      <c r="B175" s="7" t="s">
        <v>101</v>
      </c>
      <c r="C175" s="41">
        <v>3141</v>
      </c>
      <c r="D175" s="39">
        <v>189293</v>
      </c>
      <c r="E175" s="32">
        <v>-3750</v>
      </c>
      <c r="F175" s="32">
        <v>62714</v>
      </c>
      <c r="G175" s="32">
        <v>1893</v>
      </c>
      <c r="H175" s="32">
        <v>2223</v>
      </c>
      <c r="I175" s="40">
        <v>252373</v>
      </c>
    </row>
    <row r="176" spans="1:9" x14ac:dyDescent="0.2">
      <c r="A176" s="2">
        <v>2490</v>
      </c>
      <c r="B176" s="7" t="s">
        <v>101</v>
      </c>
      <c r="C176" s="41">
        <v>3143</v>
      </c>
      <c r="D176" s="39">
        <v>181432</v>
      </c>
      <c r="E176" s="32">
        <v>12375</v>
      </c>
      <c r="F176" s="32">
        <v>65507</v>
      </c>
      <c r="G176" s="32">
        <v>1814</v>
      </c>
      <c r="H176" s="32">
        <v>385</v>
      </c>
      <c r="I176" s="40">
        <v>261513</v>
      </c>
    </row>
    <row r="177" spans="1:9" x14ac:dyDescent="0.2">
      <c r="A177" s="3">
        <f t="shared" ref="A177" si="48">A176</f>
        <v>2490</v>
      </c>
      <c r="B177" s="8" t="s">
        <v>102</v>
      </c>
      <c r="C177" s="42"/>
      <c r="D177" s="49">
        <v>2976203</v>
      </c>
      <c r="E177" s="50">
        <v>-2610</v>
      </c>
      <c r="F177" s="50">
        <v>1005075</v>
      </c>
      <c r="G177" s="50">
        <v>29762</v>
      </c>
      <c r="H177" s="50">
        <v>71825</v>
      </c>
      <c r="I177" s="51">
        <v>4080255</v>
      </c>
    </row>
    <row r="178" spans="1:9" x14ac:dyDescent="0.2">
      <c r="A178" s="2">
        <v>2310</v>
      </c>
      <c r="B178" s="7" t="s">
        <v>103</v>
      </c>
      <c r="C178" s="41">
        <v>3114</v>
      </c>
      <c r="D178" s="39">
        <v>3469039</v>
      </c>
      <c r="E178" s="32">
        <v>1500</v>
      </c>
      <c r="F178" s="32">
        <v>1173042</v>
      </c>
      <c r="G178" s="32">
        <v>34690</v>
      </c>
      <c r="H178" s="32">
        <v>41155</v>
      </c>
      <c r="I178" s="40">
        <v>4719426</v>
      </c>
    </row>
    <row r="179" spans="1:9" x14ac:dyDescent="0.2">
      <c r="A179" s="2">
        <v>2310</v>
      </c>
      <c r="B179" s="7" t="s">
        <v>103</v>
      </c>
      <c r="C179" s="41">
        <v>3141</v>
      </c>
      <c r="D179" s="39">
        <v>33765</v>
      </c>
      <c r="E179" s="32">
        <v>0</v>
      </c>
      <c r="F179" s="32">
        <v>11413</v>
      </c>
      <c r="G179" s="32">
        <v>338</v>
      </c>
      <c r="H179" s="32">
        <v>542</v>
      </c>
      <c r="I179" s="40">
        <v>46058</v>
      </c>
    </row>
    <row r="180" spans="1:9" x14ac:dyDescent="0.2">
      <c r="A180" s="2">
        <v>2310</v>
      </c>
      <c r="B180" s="7" t="s">
        <v>103</v>
      </c>
      <c r="C180" s="41">
        <v>3143</v>
      </c>
      <c r="D180" s="39">
        <v>207092</v>
      </c>
      <c r="E180" s="32">
        <v>0</v>
      </c>
      <c r="F180" s="32">
        <v>69997</v>
      </c>
      <c r="G180" s="32">
        <v>2071</v>
      </c>
      <c r="H180" s="32">
        <v>203</v>
      </c>
      <c r="I180" s="40">
        <v>279363</v>
      </c>
    </row>
    <row r="181" spans="1:9" x14ac:dyDescent="0.2">
      <c r="A181" s="3">
        <f t="shared" ref="A181" si="49">A180</f>
        <v>2310</v>
      </c>
      <c r="B181" s="8" t="s">
        <v>104</v>
      </c>
      <c r="C181" s="42"/>
      <c r="D181" s="49">
        <v>3709896</v>
      </c>
      <c r="E181" s="50">
        <v>1500</v>
      </c>
      <c r="F181" s="50">
        <v>1254452</v>
      </c>
      <c r="G181" s="50">
        <v>37099</v>
      </c>
      <c r="H181" s="50">
        <v>41900</v>
      </c>
      <c r="I181" s="51">
        <v>5044847</v>
      </c>
    </row>
    <row r="182" spans="1:9" x14ac:dyDescent="0.2">
      <c r="A182" s="2">
        <v>2313</v>
      </c>
      <c r="B182" s="7" t="s">
        <v>105</v>
      </c>
      <c r="C182" s="41">
        <v>3231</v>
      </c>
      <c r="D182" s="39">
        <v>4745489</v>
      </c>
      <c r="E182" s="32">
        <v>3001</v>
      </c>
      <c r="F182" s="32">
        <v>1604990</v>
      </c>
      <c r="G182" s="32">
        <v>47455</v>
      </c>
      <c r="H182" s="32">
        <v>15734</v>
      </c>
      <c r="I182" s="40">
        <v>6416669</v>
      </c>
    </row>
    <row r="183" spans="1:9" x14ac:dyDescent="0.2">
      <c r="A183" s="3">
        <f t="shared" ref="A183" si="50">A182</f>
        <v>2313</v>
      </c>
      <c r="B183" s="8" t="s">
        <v>106</v>
      </c>
      <c r="C183" s="42"/>
      <c r="D183" s="49">
        <v>4745489</v>
      </c>
      <c r="E183" s="50">
        <v>3001</v>
      </c>
      <c r="F183" s="50">
        <v>1604990</v>
      </c>
      <c r="G183" s="50">
        <v>47455</v>
      </c>
      <c r="H183" s="50">
        <v>15734</v>
      </c>
      <c r="I183" s="51">
        <v>6416669</v>
      </c>
    </row>
    <row r="184" spans="1:9" x14ac:dyDescent="0.2">
      <c r="A184" s="2">
        <v>2431</v>
      </c>
      <c r="B184" s="7" t="s">
        <v>107</v>
      </c>
      <c r="C184" s="41">
        <v>3111</v>
      </c>
      <c r="D184" s="39">
        <v>615468</v>
      </c>
      <c r="E184" s="32">
        <v>0</v>
      </c>
      <c r="F184" s="32">
        <v>208028</v>
      </c>
      <c r="G184" s="32">
        <v>6155</v>
      </c>
      <c r="H184" s="32">
        <v>7621</v>
      </c>
      <c r="I184" s="40">
        <v>837272</v>
      </c>
    </row>
    <row r="185" spans="1:9" x14ac:dyDescent="0.2">
      <c r="A185" s="2">
        <v>2431</v>
      </c>
      <c r="B185" s="7" t="s">
        <v>107</v>
      </c>
      <c r="C185" s="41">
        <v>3141</v>
      </c>
      <c r="D185" s="39">
        <v>92518</v>
      </c>
      <c r="E185" s="32">
        <v>0</v>
      </c>
      <c r="F185" s="32">
        <v>31271</v>
      </c>
      <c r="G185" s="32">
        <v>925</v>
      </c>
      <c r="H185" s="32">
        <v>655</v>
      </c>
      <c r="I185" s="40">
        <v>125369</v>
      </c>
    </row>
    <row r="186" spans="1:9" x14ac:dyDescent="0.2">
      <c r="A186" s="3">
        <f t="shared" ref="A186" si="51">A185</f>
        <v>2431</v>
      </c>
      <c r="B186" s="8" t="s">
        <v>108</v>
      </c>
      <c r="C186" s="42"/>
      <c r="D186" s="49">
        <v>707986</v>
      </c>
      <c r="E186" s="50">
        <v>0</v>
      </c>
      <c r="F186" s="50">
        <v>239299</v>
      </c>
      <c r="G186" s="50">
        <v>7080</v>
      </c>
      <c r="H186" s="50">
        <v>8276</v>
      </c>
      <c r="I186" s="51">
        <v>962641</v>
      </c>
    </row>
    <row r="187" spans="1:9" x14ac:dyDescent="0.2">
      <c r="A187" s="2">
        <v>2434</v>
      </c>
      <c r="B187" s="7" t="s">
        <v>109</v>
      </c>
      <c r="C187" s="41">
        <v>3111</v>
      </c>
      <c r="D187" s="39">
        <v>1265013</v>
      </c>
      <c r="E187" s="32">
        <v>7200</v>
      </c>
      <c r="F187" s="32">
        <v>430008</v>
      </c>
      <c r="G187" s="32">
        <v>12650</v>
      </c>
      <c r="H187" s="32">
        <v>19478</v>
      </c>
      <c r="I187" s="40">
        <v>1734349</v>
      </c>
    </row>
    <row r="188" spans="1:9" x14ac:dyDescent="0.2">
      <c r="A188" s="2">
        <v>2434</v>
      </c>
      <c r="B188" s="7" t="s">
        <v>109</v>
      </c>
      <c r="C188" s="41">
        <v>3141</v>
      </c>
      <c r="D188" s="39">
        <v>178815</v>
      </c>
      <c r="E188" s="32">
        <v>0</v>
      </c>
      <c r="F188" s="32">
        <v>60439</v>
      </c>
      <c r="G188" s="32">
        <v>1788</v>
      </c>
      <c r="H188" s="32">
        <v>1283</v>
      </c>
      <c r="I188" s="40">
        <v>242325</v>
      </c>
    </row>
    <row r="189" spans="1:9" x14ac:dyDescent="0.2">
      <c r="A189" s="3">
        <f t="shared" ref="A189" si="52">A188</f>
        <v>2434</v>
      </c>
      <c r="B189" s="8" t="s">
        <v>110</v>
      </c>
      <c r="C189" s="42"/>
      <c r="D189" s="49">
        <v>1443828</v>
      </c>
      <c r="E189" s="50">
        <v>7200</v>
      </c>
      <c r="F189" s="50">
        <v>490447</v>
      </c>
      <c r="G189" s="50">
        <v>14438</v>
      </c>
      <c r="H189" s="50">
        <v>20761</v>
      </c>
      <c r="I189" s="51">
        <v>1976674</v>
      </c>
    </row>
    <row r="190" spans="1:9" x14ac:dyDescent="0.2">
      <c r="A190" s="2">
        <v>2484</v>
      </c>
      <c r="B190" s="7" t="s">
        <v>111</v>
      </c>
      <c r="C190" s="41">
        <v>3113</v>
      </c>
      <c r="D190" s="39">
        <v>4261834</v>
      </c>
      <c r="E190" s="32">
        <v>-19500</v>
      </c>
      <c r="F190" s="32">
        <v>1433909</v>
      </c>
      <c r="G190" s="32">
        <v>42618</v>
      </c>
      <c r="H190" s="32">
        <v>155642</v>
      </c>
      <c r="I190" s="40">
        <v>5874503</v>
      </c>
    </row>
    <row r="191" spans="1:9" x14ac:dyDescent="0.2">
      <c r="A191" s="2">
        <v>2484</v>
      </c>
      <c r="B191" s="7" t="s">
        <v>111</v>
      </c>
      <c r="C191" s="41">
        <v>3141</v>
      </c>
      <c r="D191" s="39">
        <v>342031</v>
      </c>
      <c r="E191" s="32">
        <v>-13500</v>
      </c>
      <c r="F191" s="32">
        <v>111043</v>
      </c>
      <c r="G191" s="32">
        <v>3420</v>
      </c>
      <c r="H191" s="32">
        <v>5101</v>
      </c>
      <c r="I191" s="40">
        <v>448095</v>
      </c>
    </row>
    <row r="192" spans="1:9" x14ac:dyDescent="0.2">
      <c r="A192" s="2">
        <v>2484</v>
      </c>
      <c r="B192" s="7" t="s">
        <v>111</v>
      </c>
      <c r="C192" s="41">
        <v>3143</v>
      </c>
      <c r="D192" s="39">
        <v>402227</v>
      </c>
      <c r="E192" s="32">
        <v>-18000</v>
      </c>
      <c r="F192" s="32">
        <v>129869</v>
      </c>
      <c r="G192" s="32">
        <v>4022</v>
      </c>
      <c r="H192" s="32">
        <v>758</v>
      </c>
      <c r="I192" s="40">
        <v>518876</v>
      </c>
    </row>
    <row r="193" spans="1:9" x14ac:dyDescent="0.2">
      <c r="A193" s="3">
        <f t="shared" ref="A193" si="53">A192</f>
        <v>2484</v>
      </c>
      <c r="B193" s="8" t="s">
        <v>112</v>
      </c>
      <c r="C193" s="42"/>
      <c r="D193" s="49">
        <v>5006092</v>
      </c>
      <c r="E193" s="50">
        <v>-51000</v>
      </c>
      <c r="F193" s="50">
        <v>1674821</v>
      </c>
      <c r="G193" s="50">
        <v>50060</v>
      </c>
      <c r="H193" s="50">
        <v>161501</v>
      </c>
      <c r="I193" s="51">
        <v>6841474</v>
      </c>
    </row>
    <row r="194" spans="1:9" x14ac:dyDescent="0.2">
      <c r="A194" s="2">
        <v>2401</v>
      </c>
      <c r="B194" s="7" t="s">
        <v>113</v>
      </c>
      <c r="C194" s="41">
        <v>3111</v>
      </c>
      <c r="D194" s="39">
        <v>338818</v>
      </c>
      <c r="E194" s="32">
        <v>7501</v>
      </c>
      <c r="F194" s="32">
        <v>117056</v>
      </c>
      <c r="G194" s="32">
        <v>3388</v>
      </c>
      <c r="H194" s="32">
        <v>4590</v>
      </c>
      <c r="I194" s="40">
        <v>471353</v>
      </c>
    </row>
    <row r="195" spans="1:9" x14ac:dyDescent="0.2">
      <c r="A195" s="2">
        <v>2401</v>
      </c>
      <c r="B195" s="7" t="s">
        <v>113</v>
      </c>
      <c r="C195" s="41">
        <v>3141</v>
      </c>
      <c r="D195" s="39">
        <v>55415</v>
      </c>
      <c r="E195" s="32">
        <v>0</v>
      </c>
      <c r="F195" s="32">
        <v>18730</v>
      </c>
      <c r="G195" s="32">
        <v>554</v>
      </c>
      <c r="H195" s="32">
        <v>304</v>
      </c>
      <c r="I195" s="40">
        <v>75003</v>
      </c>
    </row>
    <row r="196" spans="1:9" x14ac:dyDescent="0.2">
      <c r="A196" s="3">
        <f t="shared" ref="A196" si="54">A195</f>
        <v>2401</v>
      </c>
      <c r="B196" s="8" t="s">
        <v>114</v>
      </c>
      <c r="C196" s="42"/>
      <c r="D196" s="49">
        <v>394233</v>
      </c>
      <c r="E196" s="50">
        <v>7501</v>
      </c>
      <c r="F196" s="50">
        <v>135786</v>
      </c>
      <c r="G196" s="50">
        <v>3942</v>
      </c>
      <c r="H196" s="50">
        <v>4894</v>
      </c>
      <c r="I196" s="51">
        <v>546356</v>
      </c>
    </row>
    <row r="197" spans="1:9" x14ac:dyDescent="0.2">
      <c r="A197" s="2">
        <v>2449</v>
      </c>
      <c r="B197" s="7" t="s">
        <v>115</v>
      </c>
      <c r="C197" s="41">
        <v>3111</v>
      </c>
      <c r="D197" s="39">
        <v>275489</v>
      </c>
      <c r="E197" s="32">
        <v>0</v>
      </c>
      <c r="F197" s="32">
        <v>93115</v>
      </c>
      <c r="G197" s="32">
        <v>2755</v>
      </c>
      <c r="H197" s="32">
        <v>2641</v>
      </c>
      <c r="I197" s="40">
        <v>374000</v>
      </c>
    </row>
    <row r="198" spans="1:9" x14ac:dyDescent="0.2">
      <c r="A198" s="2">
        <v>2449</v>
      </c>
      <c r="B198" s="7" t="s">
        <v>115</v>
      </c>
      <c r="C198" s="41">
        <v>3117</v>
      </c>
      <c r="D198" s="39">
        <v>412110</v>
      </c>
      <c r="E198" s="32">
        <v>0</v>
      </c>
      <c r="F198" s="32">
        <v>139293</v>
      </c>
      <c r="G198" s="32">
        <v>4121</v>
      </c>
      <c r="H198" s="32">
        <v>12645</v>
      </c>
      <c r="I198" s="40">
        <v>568169</v>
      </c>
    </row>
    <row r="199" spans="1:9" x14ac:dyDescent="0.2">
      <c r="A199" s="2">
        <v>2449</v>
      </c>
      <c r="B199" s="7" t="s">
        <v>115</v>
      </c>
      <c r="C199" s="41">
        <v>3141</v>
      </c>
      <c r="D199" s="39">
        <v>94899</v>
      </c>
      <c r="E199" s="32">
        <v>0</v>
      </c>
      <c r="F199" s="32">
        <v>32076</v>
      </c>
      <c r="G199" s="32">
        <v>949</v>
      </c>
      <c r="H199" s="32">
        <v>702</v>
      </c>
      <c r="I199" s="40">
        <v>128626</v>
      </c>
    </row>
    <row r="200" spans="1:9" x14ac:dyDescent="0.2">
      <c r="A200" s="2">
        <v>2449</v>
      </c>
      <c r="B200" s="7" t="s">
        <v>115</v>
      </c>
      <c r="C200" s="41">
        <v>3143</v>
      </c>
      <c r="D200" s="39">
        <v>61803</v>
      </c>
      <c r="E200" s="32">
        <v>0</v>
      </c>
      <c r="F200" s="32">
        <v>20889</v>
      </c>
      <c r="G200" s="32">
        <v>618</v>
      </c>
      <c r="H200" s="32">
        <v>117</v>
      </c>
      <c r="I200" s="40">
        <v>83427</v>
      </c>
    </row>
    <row r="201" spans="1:9" x14ac:dyDescent="0.2">
      <c r="A201" s="3">
        <f t="shared" ref="A201" si="55">A200</f>
        <v>2449</v>
      </c>
      <c r="B201" s="8" t="s">
        <v>116</v>
      </c>
      <c r="C201" s="42"/>
      <c r="D201" s="49">
        <v>844301</v>
      </c>
      <c r="E201" s="50">
        <v>0</v>
      </c>
      <c r="F201" s="50">
        <v>285373</v>
      </c>
      <c r="G201" s="50">
        <v>8443</v>
      </c>
      <c r="H201" s="50">
        <v>16105</v>
      </c>
      <c r="I201" s="51">
        <v>1154222</v>
      </c>
    </row>
    <row r="202" spans="1:9" x14ac:dyDescent="0.2">
      <c r="A202" s="2">
        <v>2318</v>
      </c>
      <c r="B202" s="7" t="s">
        <v>117</v>
      </c>
      <c r="C202" s="41">
        <v>3111</v>
      </c>
      <c r="D202" s="39">
        <v>679428</v>
      </c>
      <c r="E202" s="32">
        <v>-1568</v>
      </c>
      <c r="F202" s="32">
        <v>229117</v>
      </c>
      <c r="G202" s="32">
        <v>6794</v>
      </c>
      <c r="H202" s="32">
        <v>7828</v>
      </c>
      <c r="I202" s="40">
        <v>921599</v>
      </c>
    </row>
    <row r="203" spans="1:9" x14ac:dyDescent="0.2">
      <c r="A203" s="2">
        <v>2318</v>
      </c>
      <c r="B203" s="7" t="s">
        <v>117</v>
      </c>
      <c r="C203" s="41">
        <v>3141</v>
      </c>
      <c r="D203" s="39">
        <v>91871</v>
      </c>
      <c r="E203" s="32">
        <v>0</v>
      </c>
      <c r="F203" s="32">
        <v>31052</v>
      </c>
      <c r="G203" s="32">
        <v>919</v>
      </c>
      <c r="H203" s="32">
        <v>805</v>
      </c>
      <c r="I203" s="40">
        <v>124647</v>
      </c>
    </row>
    <row r="204" spans="1:9" x14ac:dyDescent="0.2">
      <c r="A204" s="3">
        <f t="shared" ref="A204" si="56">A203</f>
        <v>2318</v>
      </c>
      <c r="B204" s="8" t="s">
        <v>118</v>
      </c>
      <c r="C204" s="42"/>
      <c r="D204" s="49">
        <v>771299</v>
      </c>
      <c r="E204" s="50">
        <v>-1568</v>
      </c>
      <c r="F204" s="50">
        <v>260169</v>
      </c>
      <c r="G204" s="50">
        <v>7713</v>
      </c>
      <c r="H204" s="50">
        <v>8633</v>
      </c>
      <c r="I204" s="51">
        <v>1046246</v>
      </c>
    </row>
    <row r="205" spans="1:9" x14ac:dyDescent="0.2">
      <c r="A205" s="2">
        <v>2452</v>
      </c>
      <c r="B205" s="7" t="s">
        <v>119</v>
      </c>
      <c r="C205" s="41">
        <v>3113</v>
      </c>
      <c r="D205" s="39">
        <v>3377433</v>
      </c>
      <c r="E205" s="32">
        <v>18000</v>
      </c>
      <c r="F205" s="32">
        <v>1147656</v>
      </c>
      <c r="G205" s="32">
        <v>33774</v>
      </c>
      <c r="H205" s="32">
        <v>94685</v>
      </c>
      <c r="I205" s="40">
        <v>4671548</v>
      </c>
    </row>
    <row r="206" spans="1:9" x14ac:dyDescent="0.2">
      <c r="A206" s="2">
        <v>2452</v>
      </c>
      <c r="B206" s="7" t="s">
        <v>119</v>
      </c>
      <c r="C206" s="41">
        <v>3141</v>
      </c>
      <c r="D206" s="39">
        <v>209447</v>
      </c>
      <c r="E206" s="32">
        <v>0</v>
      </c>
      <c r="F206" s="32">
        <v>70793</v>
      </c>
      <c r="G206" s="32">
        <v>2094</v>
      </c>
      <c r="H206" s="32">
        <v>3051</v>
      </c>
      <c r="I206" s="40">
        <v>285385</v>
      </c>
    </row>
    <row r="207" spans="1:9" x14ac:dyDescent="0.2">
      <c r="A207" s="2">
        <v>2452</v>
      </c>
      <c r="B207" s="7" t="s">
        <v>119</v>
      </c>
      <c r="C207" s="41">
        <v>3143</v>
      </c>
      <c r="D207" s="39">
        <v>363691</v>
      </c>
      <c r="E207" s="32">
        <v>0</v>
      </c>
      <c r="F207" s="32">
        <v>122928</v>
      </c>
      <c r="G207" s="32">
        <v>3637</v>
      </c>
      <c r="H207" s="32">
        <v>716</v>
      </c>
      <c r="I207" s="40">
        <v>490972</v>
      </c>
    </row>
    <row r="208" spans="1:9" x14ac:dyDescent="0.2">
      <c r="A208" s="3">
        <f t="shared" ref="A208" si="57">A207</f>
        <v>2452</v>
      </c>
      <c r="B208" s="8" t="s">
        <v>120</v>
      </c>
      <c r="C208" s="42"/>
      <c r="D208" s="49">
        <v>3950571</v>
      </c>
      <c r="E208" s="50">
        <v>18000</v>
      </c>
      <c r="F208" s="50">
        <v>1341377</v>
      </c>
      <c r="G208" s="50">
        <v>39505</v>
      </c>
      <c r="H208" s="50">
        <v>98452</v>
      </c>
      <c r="I208" s="51">
        <v>5447905</v>
      </c>
    </row>
    <row r="209" spans="1:9" x14ac:dyDescent="0.2">
      <c r="A209" s="2">
        <v>2319</v>
      </c>
      <c r="B209" s="7" t="s">
        <v>121</v>
      </c>
      <c r="C209" s="41">
        <v>3231</v>
      </c>
      <c r="D209" s="39">
        <v>694651</v>
      </c>
      <c r="E209" s="32">
        <v>0</v>
      </c>
      <c r="F209" s="32">
        <v>234792</v>
      </c>
      <c r="G209" s="32">
        <v>6947</v>
      </c>
      <c r="H209" s="32">
        <v>2023</v>
      </c>
      <c r="I209" s="40">
        <v>938413</v>
      </c>
    </row>
    <row r="210" spans="1:9" x14ac:dyDescent="0.2">
      <c r="A210" s="3">
        <f t="shared" ref="A210" si="58">A209</f>
        <v>2319</v>
      </c>
      <c r="B210" s="8" t="s">
        <v>122</v>
      </c>
      <c r="C210" s="42"/>
      <c r="D210" s="49">
        <v>694651</v>
      </c>
      <c r="E210" s="50">
        <v>0</v>
      </c>
      <c r="F210" s="50">
        <v>234792</v>
      </c>
      <c r="G210" s="50">
        <v>6947</v>
      </c>
      <c r="H210" s="50">
        <v>2023</v>
      </c>
      <c r="I210" s="51">
        <v>938413</v>
      </c>
    </row>
    <row r="211" spans="1:9" x14ac:dyDescent="0.2">
      <c r="A211" s="2">
        <v>2444</v>
      </c>
      <c r="B211" s="7" t="s">
        <v>123</v>
      </c>
      <c r="C211" s="41">
        <v>3111</v>
      </c>
      <c r="D211" s="39">
        <v>384404</v>
      </c>
      <c r="E211" s="32">
        <v>0</v>
      </c>
      <c r="F211" s="32">
        <v>129929</v>
      </c>
      <c r="G211" s="32">
        <v>3844</v>
      </c>
      <c r="H211" s="32">
        <v>3121</v>
      </c>
      <c r="I211" s="40">
        <v>521298</v>
      </c>
    </row>
    <row r="212" spans="1:9" x14ac:dyDescent="0.2">
      <c r="A212" s="2">
        <v>2444</v>
      </c>
      <c r="B212" s="7" t="s">
        <v>123</v>
      </c>
      <c r="C212" s="41">
        <v>3117</v>
      </c>
      <c r="D212" s="39">
        <v>621779</v>
      </c>
      <c r="E212" s="32">
        <v>-3375</v>
      </c>
      <c r="F212" s="32">
        <v>209021</v>
      </c>
      <c r="G212" s="32">
        <v>6218</v>
      </c>
      <c r="H212" s="32">
        <v>14400</v>
      </c>
      <c r="I212" s="40">
        <v>848043</v>
      </c>
    </row>
    <row r="213" spans="1:9" x14ac:dyDescent="0.2">
      <c r="A213" s="2">
        <v>2444</v>
      </c>
      <c r="B213" s="7" t="s">
        <v>123</v>
      </c>
      <c r="C213" s="41">
        <v>3141</v>
      </c>
      <c r="D213" s="39">
        <v>106362</v>
      </c>
      <c r="E213" s="32">
        <v>0</v>
      </c>
      <c r="F213" s="32">
        <v>35950</v>
      </c>
      <c r="G213" s="32">
        <v>1064</v>
      </c>
      <c r="H213" s="32">
        <v>875</v>
      </c>
      <c r="I213" s="40">
        <v>144251</v>
      </c>
    </row>
    <row r="214" spans="1:9" x14ac:dyDescent="0.2">
      <c r="A214" s="2">
        <v>2444</v>
      </c>
      <c r="B214" s="7" t="s">
        <v>123</v>
      </c>
      <c r="C214" s="41">
        <v>3143</v>
      </c>
      <c r="D214" s="39">
        <v>63567</v>
      </c>
      <c r="E214" s="32">
        <v>0</v>
      </c>
      <c r="F214" s="32">
        <v>21486</v>
      </c>
      <c r="G214" s="32">
        <v>636</v>
      </c>
      <c r="H214" s="32">
        <v>122</v>
      </c>
      <c r="I214" s="40">
        <v>85811</v>
      </c>
    </row>
    <row r="215" spans="1:9" x14ac:dyDescent="0.2">
      <c r="A215" s="3">
        <f t="shared" ref="A215" si="59">A214</f>
        <v>2444</v>
      </c>
      <c r="B215" s="8" t="s">
        <v>124</v>
      </c>
      <c r="C215" s="42"/>
      <c r="D215" s="49">
        <v>1176112</v>
      </c>
      <c r="E215" s="50">
        <v>-3375</v>
      </c>
      <c r="F215" s="50">
        <v>396386</v>
      </c>
      <c r="G215" s="50">
        <v>11762</v>
      </c>
      <c r="H215" s="50">
        <v>18518</v>
      </c>
      <c r="I215" s="51">
        <v>1599403</v>
      </c>
    </row>
    <row r="216" spans="1:9" x14ac:dyDescent="0.2">
      <c r="A216" s="2">
        <v>2457</v>
      </c>
      <c r="B216" s="7" t="s">
        <v>125</v>
      </c>
      <c r="C216" s="41">
        <v>3111</v>
      </c>
      <c r="D216" s="39">
        <v>124345</v>
      </c>
      <c r="E216" s="32">
        <v>0</v>
      </c>
      <c r="F216" s="32">
        <v>42029</v>
      </c>
      <c r="G216" s="32">
        <v>1243</v>
      </c>
      <c r="H216" s="32">
        <v>1141</v>
      </c>
      <c r="I216" s="40">
        <v>168758</v>
      </c>
    </row>
    <row r="217" spans="1:9" x14ac:dyDescent="0.2">
      <c r="A217" s="2">
        <v>2457</v>
      </c>
      <c r="B217" s="7" t="s">
        <v>125</v>
      </c>
      <c r="C217" s="41">
        <v>3117</v>
      </c>
      <c r="D217" s="39">
        <v>129784</v>
      </c>
      <c r="E217" s="32">
        <v>13624</v>
      </c>
      <c r="F217" s="32">
        <v>48472</v>
      </c>
      <c r="G217" s="32">
        <v>1298</v>
      </c>
      <c r="H217" s="32">
        <v>2876</v>
      </c>
      <c r="I217" s="40">
        <v>196054</v>
      </c>
    </row>
    <row r="218" spans="1:9" x14ac:dyDescent="0.2">
      <c r="A218" s="2">
        <v>2457</v>
      </c>
      <c r="B218" s="7" t="s">
        <v>125</v>
      </c>
      <c r="C218" s="41">
        <v>3141</v>
      </c>
      <c r="D218" s="39">
        <v>60939</v>
      </c>
      <c r="E218" s="32">
        <v>-8094</v>
      </c>
      <c r="F218" s="32">
        <v>17862</v>
      </c>
      <c r="G218" s="32">
        <v>609</v>
      </c>
      <c r="H218" s="32">
        <v>243</v>
      </c>
      <c r="I218" s="40">
        <v>71559</v>
      </c>
    </row>
    <row r="219" spans="1:9" x14ac:dyDescent="0.2">
      <c r="A219" s="2">
        <v>2457</v>
      </c>
      <c r="B219" s="7" t="s">
        <v>125</v>
      </c>
      <c r="C219" s="41">
        <v>3143</v>
      </c>
      <c r="D219" s="39">
        <v>6247</v>
      </c>
      <c r="E219" s="32">
        <v>0</v>
      </c>
      <c r="F219" s="32">
        <v>2111</v>
      </c>
      <c r="G219" s="32">
        <v>62</v>
      </c>
      <c r="H219" s="32">
        <v>52</v>
      </c>
      <c r="I219" s="40">
        <v>8472</v>
      </c>
    </row>
    <row r="220" spans="1:9" x14ac:dyDescent="0.2">
      <c r="A220" s="3">
        <f t="shared" ref="A220" si="60">A219</f>
        <v>2457</v>
      </c>
      <c r="B220" s="8" t="s">
        <v>126</v>
      </c>
      <c r="C220" s="42"/>
      <c r="D220" s="49">
        <v>321315</v>
      </c>
      <c r="E220" s="50">
        <v>5530</v>
      </c>
      <c r="F220" s="50">
        <v>110474</v>
      </c>
      <c r="G220" s="50">
        <v>3212</v>
      </c>
      <c r="H220" s="50">
        <v>4312</v>
      </c>
      <c r="I220" s="51">
        <v>444843</v>
      </c>
    </row>
    <row r="221" spans="1:9" x14ac:dyDescent="0.2">
      <c r="A221" s="2">
        <v>2403</v>
      </c>
      <c r="B221" s="7" t="s">
        <v>127</v>
      </c>
      <c r="C221" s="41">
        <v>3111</v>
      </c>
      <c r="D221" s="39">
        <v>776282</v>
      </c>
      <c r="E221" s="32">
        <v>0</v>
      </c>
      <c r="F221" s="32">
        <v>262383</v>
      </c>
      <c r="G221" s="32">
        <v>7763</v>
      </c>
      <c r="H221" s="32">
        <v>6136</v>
      </c>
      <c r="I221" s="40">
        <v>1052564</v>
      </c>
    </row>
    <row r="222" spans="1:9" x14ac:dyDescent="0.2">
      <c r="A222" s="2">
        <v>2403</v>
      </c>
      <c r="B222" s="7" t="s">
        <v>127</v>
      </c>
      <c r="C222" s="41">
        <v>3141</v>
      </c>
      <c r="D222" s="39">
        <v>84077</v>
      </c>
      <c r="E222" s="32">
        <v>0</v>
      </c>
      <c r="F222" s="32">
        <v>28418</v>
      </c>
      <c r="G222" s="32">
        <v>841</v>
      </c>
      <c r="H222" s="32">
        <v>711</v>
      </c>
      <c r="I222" s="40">
        <v>114047</v>
      </c>
    </row>
    <row r="223" spans="1:9" x14ac:dyDescent="0.2">
      <c r="A223" s="3">
        <f t="shared" ref="A223" si="61">A222</f>
        <v>2403</v>
      </c>
      <c r="B223" s="8" t="s">
        <v>128</v>
      </c>
      <c r="C223" s="42"/>
      <c r="D223" s="49">
        <v>860359</v>
      </c>
      <c r="E223" s="50">
        <v>0</v>
      </c>
      <c r="F223" s="50">
        <v>290801</v>
      </c>
      <c r="G223" s="50">
        <v>8604</v>
      </c>
      <c r="H223" s="50">
        <v>6847</v>
      </c>
      <c r="I223" s="51">
        <v>1166611</v>
      </c>
    </row>
    <row r="224" spans="1:9" x14ac:dyDescent="0.2">
      <c r="A224" s="2">
        <v>2458</v>
      </c>
      <c r="B224" s="7" t="s">
        <v>129</v>
      </c>
      <c r="C224" s="41">
        <v>3113</v>
      </c>
      <c r="D224" s="39">
        <v>2287894</v>
      </c>
      <c r="E224" s="32">
        <v>45000</v>
      </c>
      <c r="F224" s="32">
        <v>788518</v>
      </c>
      <c r="G224" s="32">
        <v>22879</v>
      </c>
      <c r="H224" s="32">
        <v>61063</v>
      </c>
      <c r="I224" s="40">
        <v>3205354</v>
      </c>
    </row>
    <row r="225" spans="1:9" x14ac:dyDescent="0.2">
      <c r="A225" s="2">
        <v>2458</v>
      </c>
      <c r="B225" s="7" t="s">
        <v>129</v>
      </c>
      <c r="C225" s="41">
        <v>3141</v>
      </c>
      <c r="D225" s="39">
        <v>183912</v>
      </c>
      <c r="E225" s="32">
        <v>18000</v>
      </c>
      <c r="F225" s="32">
        <v>68246</v>
      </c>
      <c r="G225" s="32">
        <v>1839</v>
      </c>
      <c r="H225" s="32">
        <v>2374</v>
      </c>
      <c r="I225" s="40">
        <v>274371</v>
      </c>
    </row>
    <row r="226" spans="1:9" x14ac:dyDescent="0.2">
      <c r="A226" s="2">
        <v>2458</v>
      </c>
      <c r="B226" s="7" t="s">
        <v>129</v>
      </c>
      <c r="C226" s="41">
        <v>3143</v>
      </c>
      <c r="D226" s="39">
        <v>106260</v>
      </c>
      <c r="E226" s="32">
        <v>39600</v>
      </c>
      <c r="F226" s="32">
        <v>49301</v>
      </c>
      <c r="G226" s="32">
        <v>1063</v>
      </c>
      <c r="H226" s="32">
        <v>344</v>
      </c>
      <c r="I226" s="40">
        <v>196568</v>
      </c>
    </row>
    <row r="227" spans="1:9" x14ac:dyDescent="0.2">
      <c r="A227" s="3">
        <f t="shared" ref="A227" si="62">A226</f>
        <v>2458</v>
      </c>
      <c r="B227" s="8" t="s">
        <v>130</v>
      </c>
      <c r="C227" s="42"/>
      <c r="D227" s="49">
        <v>2578066</v>
      </c>
      <c r="E227" s="50">
        <v>102600</v>
      </c>
      <c r="F227" s="50">
        <v>906065</v>
      </c>
      <c r="G227" s="50">
        <v>25781</v>
      </c>
      <c r="H227" s="50">
        <v>63781</v>
      </c>
      <c r="I227" s="51">
        <v>3676293</v>
      </c>
    </row>
    <row r="228" spans="1:9" x14ac:dyDescent="0.2">
      <c r="A228" s="2">
        <v>2316</v>
      </c>
      <c r="B228" s="7" t="s">
        <v>131</v>
      </c>
      <c r="C228" s="41">
        <v>3233</v>
      </c>
      <c r="D228" s="39">
        <v>194754</v>
      </c>
      <c r="E228" s="32">
        <v>6750</v>
      </c>
      <c r="F228" s="32">
        <v>68108</v>
      </c>
      <c r="G228" s="32">
        <v>1948</v>
      </c>
      <c r="H228" s="32">
        <v>401</v>
      </c>
      <c r="I228" s="40">
        <v>271961</v>
      </c>
    </row>
    <row r="229" spans="1:9" x14ac:dyDescent="0.2">
      <c r="A229" s="3">
        <f t="shared" ref="A229" si="63">A228</f>
        <v>2316</v>
      </c>
      <c r="B229" s="8" t="s">
        <v>132</v>
      </c>
      <c r="C229" s="42"/>
      <c r="D229" s="49">
        <v>194754</v>
      </c>
      <c r="E229" s="50">
        <v>6750</v>
      </c>
      <c r="F229" s="50">
        <v>68108</v>
      </c>
      <c r="G229" s="50">
        <v>1948</v>
      </c>
      <c r="H229" s="50">
        <v>401</v>
      </c>
      <c r="I229" s="51">
        <v>271961</v>
      </c>
    </row>
    <row r="230" spans="1:9" x14ac:dyDescent="0.2">
      <c r="A230" s="2">
        <v>2402</v>
      </c>
      <c r="B230" s="7" t="s">
        <v>133</v>
      </c>
      <c r="C230" s="41">
        <v>3111</v>
      </c>
      <c r="D230" s="39">
        <v>650518</v>
      </c>
      <c r="E230" s="32">
        <v>0</v>
      </c>
      <c r="F230" s="32">
        <v>219875</v>
      </c>
      <c r="G230" s="32">
        <v>6505</v>
      </c>
      <c r="H230" s="32">
        <v>6511</v>
      </c>
      <c r="I230" s="40">
        <v>883409</v>
      </c>
    </row>
    <row r="231" spans="1:9" x14ac:dyDescent="0.2">
      <c r="A231" s="2">
        <v>2402</v>
      </c>
      <c r="B231" s="7" t="s">
        <v>133</v>
      </c>
      <c r="C231" s="41">
        <v>3141</v>
      </c>
      <c r="D231" s="39">
        <v>96555</v>
      </c>
      <c r="E231" s="32">
        <v>0</v>
      </c>
      <c r="F231" s="32">
        <v>32636</v>
      </c>
      <c r="G231" s="32">
        <v>966</v>
      </c>
      <c r="H231" s="32">
        <v>722</v>
      </c>
      <c r="I231" s="40">
        <v>130879</v>
      </c>
    </row>
    <row r="232" spans="1:9" x14ac:dyDescent="0.2">
      <c r="A232" s="3">
        <f t="shared" ref="A232" si="64">A231</f>
        <v>2402</v>
      </c>
      <c r="B232" s="8" t="s">
        <v>134</v>
      </c>
      <c r="C232" s="42"/>
      <c r="D232" s="49">
        <v>747073</v>
      </c>
      <c r="E232" s="50">
        <v>0</v>
      </c>
      <c r="F232" s="50">
        <v>252511</v>
      </c>
      <c r="G232" s="50">
        <v>7471</v>
      </c>
      <c r="H232" s="50">
        <v>7233</v>
      </c>
      <c r="I232" s="51">
        <v>1014288</v>
      </c>
    </row>
    <row r="233" spans="1:9" x14ac:dyDescent="0.2">
      <c r="A233" s="2">
        <v>2404</v>
      </c>
      <c r="B233" s="7" t="s">
        <v>135</v>
      </c>
      <c r="C233" s="41">
        <v>3111</v>
      </c>
      <c r="D233" s="39">
        <v>570615</v>
      </c>
      <c r="E233" s="32">
        <v>0</v>
      </c>
      <c r="F233" s="32">
        <v>192868</v>
      </c>
      <c r="G233" s="32">
        <v>5706</v>
      </c>
      <c r="H233" s="32">
        <v>4140</v>
      </c>
      <c r="I233" s="40">
        <v>773329</v>
      </c>
    </row>
    <row r="234" spans="1:9" x14ac:dyDescent="0.2">
      <c r="A234" s="2">
        <v>2404</v>
      </c>
      <c r="B234" s="7" t="s">
        <v>135</v>
      </c>
      <c r="C234" s="41">
        <v>3141</v>
      </c>
      <c r="D234" s="39">
        <v>70252</v>
      </c>
      <c r="E234" s="32">
        <v>0</v>
      </c>
      <c r="F234" s="32">
        <v>23745</v>
      </c>
      <c r="G234" s="32">
        <v>703</v>
      </c>
      <c r="H234" s="32">
        <v>547</v>
      </c>
      <c r="I234" s="40">
        <v>95247</v>
      </c>
    </row>
    <row r="235" spans="1:9" x14ac:dyDescent="0.2">
      <c r="A235" s="3">
        <f t="shared" ref="A235" si="65">A234</f>
        <v>2404</v>
      </c>
      <c r="B235" s="8" t="s">
        <v>136</v>
      </c>
      <c r="C235" s="42"/>
      <c r="D235" s="49">
        <v>640867</v>
      </c>
      <c r="E235" s="50">
        <v>0</v>
      </c>
      <c r="F235" s="50">
        <v>216613</v>
      </c>
      <c r="G235" s="50">
        <v>6409</v>
      </c>
      <c r="H235" s="50">
        <v>4687</v>
      </c>
      <c r="I235" s="51">
        <v>868576</v>
      </c>
    </row>
    <row r="236" spans="1:9" x14ac:dyDescent="0.2">
      <c r="A236" s="2">
        <v>2439</v>
      </c>
      <c r="B236" s="7" t="s">
        <v>137</v>
      </c>
      <c r="C236" s="41">
        <v>3111</v>
      </c>
      <c r="D236" s="39">
        <v>325318</v>
      </c>
      <c r="E236" s="32">
        <v>0</v>
      </c>
      <c r="F236" s="32">
        <v>109957</v>
      </c>
      <c r="G236" s="32">
        <v>3253</v>
      </c>
      <c r="H236" s="32">
        <v>2401</v>
      </c>
      <c r="I236" s="40">
        <v>440929</v>
      </c>
    </row>
    <row r="237" spans="1:9" x14ac:dyDescent="0.2">
      <c r="A237" s="2">
        <v>2439</v>
      </c>
      <c r="B237" s="7" t="s">
        <v>137</v>
      </c>
      <c r="C237" s="41">
        <v>3141</v>
      </c>
      <c r="D237" s="39">
        <v>43606</v>
      </c>
      <c r="E237" s="32">
        <v>2808</v>
      </c>
      <c r="F237" s="32">
        <v>15688</v>
      </c>
      <c r="G237" s="32">
        <v>436</v>
      </c>
      <c r="H237" s="32">
        <v>313</v>
      </c>
      <c r="I237" s="40">
        <v>62851</v>
      </c>
    </row>
    <row r="238" spans="1:9" x14ac:dyDescent="0.2">
      <c r="A238" s="3">
        <f t="shared" ref="A238" si="66">A237</f>
        <v>2439</v>
      </c>
      <c r="B238" s="8" t="s">
        <v>138</v>
      </c>
      <c r="C238" s="42"/>
      <c r="D238" s="49">
        <v>368924</v>
      </c>
      <c r="E238" s="50">
        <v>2808</v>
      </c>
      <c r="F238" s="50">
        <v>125645</v>
      </c>
      <c r="G238" s="50">
        <v>3689</v>
      </c>
      <c r="H238" s="50">
        <v>2714</v>
      </c>
      <c r="I238" s="51">
        <v>503780</v>
      </c>
    </row>
    <row r="239" spans="1:9" x14ac:dyDescent="0.2">
      <c r="A239" s="2">
        <v>2302</v>
      </c>
      <c r="B239" s="7" t="s">
        <v>139</v>
      </c>
      <c r="C239" s="41">
        <v>3111</v>
      </c>
      <c r="D239" s="39">
        <v>516796</v>
      </c>
      <c r="E239" s="32">
        <v>0</v>
      </c>
      <c r="F239" s="32">
        <v>174677</v>
      </c>
      <c r="G239" s="32">
        <v>5168</v>
      </c>
      <c r="H239" s="32">
        <v>5555</v>
      </c>
      <c r="I239" s="40">
        <v>702196</v>
      </c>
    </row>
    <row r="240" spans="1:9" x14ac:dyDescent="0.2">
      <c r="A240" s="2">
        <v>2302</v>
      </c>
      <c r="B240" s="7" t="s">
        <v>139</v>
      </c>
      <c r="C240" s="41">
        <v>3114</v>
      </c>
      <c r="D240" s="39">
        <v>1139386</v>
      </c>
      <c r="E240" s="32">
        <v>6000</v>
      </c>
      <c r="F240" s="32">
        <v>387140</v>
      </c>
      <c r="G240" s="32">
        <v>11394</v>
      </c>
      <c r="H240" s="32">
        <v>19910</v>
      </c>
      <c r="I240" s="40">
        <v>1563830</v>
      </c>
    </row>
    <row r="241" spans="1:9" x14ac:dyDescent="0.2">
      <c r="A241" s="2">
        <v>2302</v>
      </c>
      <c r="B241" s="9" t="s">
        <v>139</v>
      </c>
      <c r="C241" s="41">
        <v>3141</v>
      </c>
      <c r="D241" s="39">
        <v>42144</v>
      </c>
      <c r="E241" s="32">
        <v>0</v>
      </c>
      <c r="F241" s="32">
        <v>14245</v>
      </c>
      <c r="G241" s="32">
        <v>421</v>
      </c>
      <c r="H241" s="32">
        <v>551</v>
      </c>
      <c r="I241" s="40">
        <v>57361</v>
      </c>
    </row>
    <row r="242" spans="1:9" x14ac:dyDescent="0.2">
      <c r="A242" s="2">
        <v>2302</v>
      </c>
      <c r="B242" s="7" t="s">
        <v>139</v>
      </c>
      <c r="C242" s="41">
        <v>3143</v>
      </c>
      <c r="D242" s="39">
        <v>14640</v>
      </c>
      <c r="E242" s="32">
        <v>0</v>
      </c>
      <c r="F242" s="32">
        <v>4948</v>
      </c>
      <c r="G242" s="32">
        <v>146</v>
      </c>
      <c r="H242" s="32">
        <v>61</v>
      </c>
      <c r="I242" s="40">
        <v>19795</v>
      </c>
    </row>
    <row r="243" spans="1:9" x14ac:dyDescent="0.2">
      <c r="A243" s="3">
        <f t="shared" ref="A243" si="67">A242</f>
        <v>2302</v>
      </c>
      <c r="B243" s="8" t="s">
        <v>140</v>
      </c>
      <c r="C243" s="42"/>
      <c r="D243" s="49">
        <v>1712966</v>
      </c>
      <c r="E243" s="50">
        <v>6000</v>
      </c>
      <c r="F243" s="50">
        <v>581010</v>
      </c>
      <c r="G243" s="50">
        <v>17129</v>
      </c>
      <c r="H243" s="50">
        <v>26077</v>
      </c>
      <c r="I243" s="51">
        <v>2343182</v>
      </c>
    </row>
    <row r="244" spans="1:9" x14ac:dyDescent="0.2">
      <c r="A244" s="2">
        <v>2454</v>
      </c>
      <c r="B244" s="7" t="s">
        <v>141</v>
      </c>
      <c r="C244" s="41">
        <v>3117</v>
      </c>
      <c r="D244" s="39">
        <v>734237</v>
      </c>
      <c r="E244" s="32">
        <v>6000</v>
      </c>
      <c r="F244" s="32">
        <v>250200</v>
      </c>
      <c r="G244" s="32">
        <v>7342</v>
      </c>
      <c r="H244" s="32">
        <v>32130</v>
      </c>
      <c r="I244" s="40">
        <v>1029909</v>
      </c>
    </row>
    <row r="245" spans="1:9" x14ac:dyDescent="0.2">
      <c r="A245" s="2">
        <v>2454</v>
      </c>
      <c r="B245" s="7" t="s">
        <v>141</v>
      </c>
      <c r="C245" s="41">
        <v>3141</v>
      </c>
      <c r="D245" s="39">
        <v>24672</v>
      </c>
      <c r="E245" s="32">
        <v>0</v>
      </c>
      <c r="F245" s="32">
        <v>8339</v>
      </c>
      <c r="G245" s="32">
        <v>247</v>
      </c>
      <c r="H245" s="32">
        <v>409</v>
      </c>
      <c r="I245" s="40">
        <v>33667</v>
      </c>
    </row>
    <row r="246" spans="1:9" x14ac:dyDescent="0.2">
      <c r="A246" s="2">
        <v>2454</v>
      </c>
      <c r="B246" s="7" t="s">
        <v>141</v>
      </c>
      <c r="C246" s="41">
        <v>3143</v>
      </c>
      <c r="D246" s="39">
        <v>82375</v>
      </c>
      <c r="E246" s="32">
        <v>0</v>
      </c>
      <c r="F246" s="32">
        <v>27843</v>
      </c>
      <c r="G246" s="32">
        <v>824</v>
      </c>
      <c r="H246" s="32">
        <v>198</v>
      </c>
      <c r="I246" s="40">
        <v>111240</v>
      </c>
    </row>
    <row r="247" spans="1:9" x14ac:dyDescent="0.2">
      <c r="A247" s="3">
        <f t="shared" ref="A247" si="68">A246</f>
        <v>2454</v>
      </c>
      <c r="B247" s="8" t="s">
        <v>142</v>
      </c>
      <c r="C247" s="42"/>
      <c r="D247" s="49">
        <v>841284</v>
      </c>
      <c r="E247" s="50">
        <v>6000</v>
      </c>
      <c r="F247" s="50">
        <v>286382</v>
      </c>
      <c r="G247" s="50">
        <v>8413</v>
      </c>
      <c r="H247" s="50">
        <v>32737</v>
      </c>
      <c r="I247" s="51">
        <v>1174816</v>
      </c>
    </row>
    <row r="248" spans="1:9" x14ac:dyDescent="0.2">
      <c r="A248" s="2">
        <v>2492</v>
      </c>
      <c r="B248" s="7" t="s">
        <v>219</v>
      </c>
      <c r="C248" s="41">
        <v>3113</v>
      </c>
      <c r="D248" s="39">
        <v>2375908</v>
      </c>
      <c r="E248" s="32">
        <v>4503</v>
      </c>
      <c r="F248" s="32">
        <v>804579</v>
      </c>
      <c r="G248" s="32">
        <v>23759</v>
      </c>
      <c r="H248" s="32">
        <v>65545</v>
      </c>
      <c r="I248" s="40">
        <v>3274294</v>
      </c>
    </row>
    <row r="249" spans="1:9" x14ac:dyDescent="0.2">
      <c r="A249" s="2">
        <v>2492</v>
      </c>
      <c r="B249" s="7" t="s">
        <v>219</v>
      </c>
      <c r="C249" s="41">
        <v>3141</v>
      </c>
      <c r="D249" s="39">
        <v>347012</v>
      </c>
      <c r="E249" s="32">
        <v>338</v>
      </c>
      <c r="F249" s="32">
        <v>117404</v>
      </c>
      <c r="G249" s="32">
        <v>3470</v>
      </c>
      <c r="H249" s="32">
        <v>4891</v>
      </c>
      <c r="I249" s="40">
        <v>473115</v>
      </c>
    </row>
    <row r="250" spans="1:9" x14ac:dyDescent="0.2">
      <c r="A250" s="2">
        <v>2492</v>
      </c>
      <c r="B250" s="7" t="s">
        <v>219</v>
      </c>
      <c r="C250" s="41">
        <v>3143</v>
      </c>
      <c r="D250" s="39">
        <v>146506</v>
      </c>
      <c r="E250" s="32">
        <v>0</v>
      </c>
      <c r="F250" s="32">
        <v>49519</v>
      </c>
      <c r="G250" s="32">
        <v>1465</v>
      </c>
      <c r="H250" s="32">
        <v>275</v>
      </c>
      <c r="I250" s="40">
        <v>197765</v>
      </c>
    </row>
    <row r="251" spans="1:9" x14ac:dyDescent="0.2">
      <c r="A251" s="2">
        <v>2492</v>
      </c>
      <c r="B251" s="7" t="s">
        <v>224</v>
      </c>
      <c r="C251" s="41">
        <v>3231</v>
      </c>
      <c r="D251" s="39">
        <v>256211</v>
      </c>
      <c r="E251" s="32">
        <v>0</v>
      </c>
      <c r="F251" s="32">
        <v>86599</v>
      </c>
      <c r="G251" s="32">
        <v>2562</v>
      </c>
      <c r="H251" s="32">
        <v>1129</v>
      </c>
      <c r="I251" s="40">
        <v>346501</v>
      </c>
    </row>
    <row r="252" spans="1:9" x14ac:dyDescent="0.2">
      <c r="A252" s="3">
        <f t="shared" ref="A252" si="69">A250</f>
        <v>2492</v>
      </c>
      <c r="B252" s="8" t="s">
        <v>221</v>
      </c>
      <c r="C252" s="42"/>
      <c r="D252" s="49">
        <v>3125637</v>
      </c>
      <c r="E252" s="50">
        <v>4841</v>
      </c>
      <c r="F252" s="50">
        <v>1058101</v>
      </c>
      <c r="G252" s="50">
        <v>31256</v>
      </c>
      <c r="H252" s="50">
        <v>71840</v>
      </c>
      <c r="I252" s="51">
        <v>4291675</v>
      </c>
    </row>
    <row r="253" spans="1:9" x14ac:dyDescent="0.2">
      <c r="A253" s="2">
        <v>2491</v>
      </c>
      <c r="B253" s="7" t="s">
        <v>143</v>
      </c>
      <c r="C253" s="41">
        <v>3113</v>
      </c>
      <c r="D253" s="39">
        <v>2409050</v>
      </c>
      <c r="E253" s="32">
        <v>0</v>
      </c>
      <c r="F253" s="32">
        <v>814259</v>
      </c>
      <c r="G253" s="32">
        <v>24091</v>
      </c>
      <c r="H253" s="32">
        <v>70834</v>
      </c>
      <c r="I253" s="40">
        <v>3318234</v>
      </c>
    </row>
    <row r="254" spans="1:9" x14ac:dyDescent="0.2">
      <c r="A254" s="2">
        <v>2491</v>
      </c>
      <c r="B254" s="7" t="s">
        <v>143</v>
      </c>
      <c r="C254" s="41">
        <v>3143</v>
      </c>
      <c r="D254" s="39">
        <v>206310</v>
      </c>
      <c r="E254" s="32">
        <v>0</v>
      </c>
      <c r="F254" s="32">
        <v>69733</v>
      </c>
      <c r="G254" s="32">
        <v>2063</v>
      </c>
      <c r="H254" s="32">
        <v>365</v>
      </c>
      <c r="I254" s="40">
        <v>278471</v>
      </c>
    </row>
    <row r="255" spans="1:9" x14ac:dyDescent="0.2">
      <c r="A255" s="3">
        <f t="shared" ref="A255" si="70">A254</f>
        <v>2491</v>
      </c>
      <c r="B255" s="8" t="s">
        <v>144</v>
      </c>
      <c r="C255" s="42"/>
      <c r="D255" s="49">
        <v>2615360</v>
      </c>
      <c r="E255" s="50">
        <v>0</v>
      </c>
      <c r="F255" s="50">
        <v>883992</v>
      </c>
      <c r="G255" s="50">
        <v>26154</v>
      </c>
      <c r="H255" s="50">
        <v>71199</v>
      </c>
      <c r="I255" s="51">
        <v>3596705</v>
      </c>
    </row>
    <row r="256" spans="1:9" x14ac:dyDescent="0.2">
      <c r="A256" s="2">
        <v>2459</v>
      </c>
      <c r="B256" s="7" t="s">
        <v>145</v>
      </c>
      <c r="C256" s="41">
        <v>3111</v>
      </c>
      <c r="D256" s="39">
        <v>285641</v>
      </c>
      <c r="E256" s="32">
        <v>0</v>
      </c>
      <c r="F256" s="32">
        <v>96547</v>
      </c>
      <c r="G256" s="32">
        <v>2856</v>
      </c>
      <c r="H256" s="32">
        <v>2761</v>
      </c>
      <c r="I256" s="40">
        <v>387805</v>
      </c>
    </row>
    <row r="257" spans="1:9" x14ac:dyDescent="0.2">
      <c r="A257" s="2">
        <v>2459</v>
      </c>
      <c r="B257" s="7" t="s">
        <v>145</v>
      </c>
      <c r="C257" s="41">
        <v>3117</v>
      </c>
      <c r="D257" s="39">
        <v>576673</v>
      </c>
      <c r="E257" s="32">
        <v>-37500</v>
      </c>
      <c r="F257" s="32">
        <v>182240</v>
      </c>
      <c r="G257" s="32">
        <v>5767</v>
      </c>
      <c r="H257" s="32">
        <v>13054</v>
      </c>
      <c r="I257" s="40">
        <v>740234</v>
      </c>
    </row>
    <row r="258" spans="1:9" x14ac:dyDescent="0.2">
      <c r="A258" s="2">
        <v>2459</v>
      </c>
      <c r="B258" s="7" t="s">
        <v>145</v>
      </c>
      <c r="C258" s="41">
        <v>3141</v>
      </c>
      <c r="D258" s="39">
        <v>93153</v>
      </c>
      <c r="E258" s="32">
        <v>0</v>
      </c>
      <c r="F258" s="32">
        <v>31486</v>
      </c>
      <c r="G258" s="32">
        <v>932</v>
      </c>
      <c r="H258" s="32">
        <v>718</v>
      </c>
      <c r="I258" s="40">
        <v>126289</v>
      </c>
    </row>
    <row r="259" spans="1:9" x14ac:dyDescent="0.2">
      <c r="A259" s="2">
        <v>2459</v>
      </c>
      <c r="B259" s="7" t="s">
        <v>145</v>
      </c>
      <c r="C259" s="41">
        <v>3143</v>
      </c>
      <c r="D259" s="39">
        <v>36107</v>
      </c>
      <c r="E259" s="32">
        <v>0</v>
      </c>
      <c r="F259" s="32">
        <v>12204</v>
      </c>
      <c r="G259" s="32">
        <v>361</v>
      </c>
      <c r="H259" s="32">
        <v>90</v>
      </c>
      <c r="I259" s="40">
        <v>48762</v>
      </c>
    </row>
    <row r="260" spans="1:9" x14ac:dyDescent="0.2">
      <c r="A260" s="3">
        <f t="shared" ref="A260" si="71">A259</f>
        <v>2459</v>
      </c>
      <c r="B260" s="8" t="s">
        <v>146</v>
      </c>
      <c r="C260" s="42"/>
      <c r="D260" s="49">
        <v>991574</v>
      </c>
      <c r="E260" s="50">
        <v>-37500</v>
      </c>
      <c r="F260" s="50">
        <v>322477</v>
      </c>
      <c r="G260" s="50">
        <v>9916</v>
      </c>
      <c r="H260" s="50">
        <v>16623</v>
      </c>
      <c r="I260" s="51">
        <v>1303090</v>
      </c>
    </row>
    <row r="261" spans="1:9" x14ac:dyDescent="0.2">
      <c r="A261" s="2">
        <v>2405</v>
      </c>
      <c r="B261" s="7" t="s">
        <v>147</v>
      </c>
      <c r="C261" s="41">
        <v>3111</v>
      </c>
      <c r="D261" s="39">
        <v>1319517</v>
      </c>
      <c r="E261" s="32">
        <v>0</v>
      </c>
      <c r="F261" s="32">
        <v>445997</v>
      </c>
      <c r="G261" s="32">
        <v>13195</v>
      </c>
      <c r="H261" s="32">
        <v>11101</v>
      </c>
      <c r="I261" s="40">
        <v>1789810</v>
      </c>
    </row>
    <row r="262" spans="1:9" x14ac:dyDescent="0.2">
      <c r="A262" s="2">
        <v>2405</v>
      </c>
      <c r="B262" s="7" t="s">
        <v>147</v>
      </c>
      <c r="C262" s="41">
        <v>3141</v>
      </c>
      <c r="D262" s="39">
        <v>109824</v>
      </c>
      <c r="E262" s="32">
        <v>0</v>
      </c>
      <c r="F262" s="32">
        <v>37121</v>
      </c>
      <c r="G262" s="32">
        <v>1098</v>
      </c>
      <c r="H262" s="32">
        <v>1073</v>
      </c>
      <c r="I262" s="40">
        <v>149116</v>
      </c>
    </row>
    <row r="263" spans="1:9" x14ac:dyDescent="0.2">
      <c r="A263" s="3">
        <f t="shared" ref="A263" si="72">A261</f>
        <v>2405</v>
      </c>
      <c r="B263" s="8" t="s">
        <v>148</v>
      </c>
      <c r="C263" s="42"/>
      <c r="D263" s="49">
        <v>1429341</v>
      </c>
      <c r="E263" s="50">
        <v>0</v>
      </c>
      <c r="F263" s="50">
        <v>483118</v>
      </c>
      <c r="G263" s="50">
        <v>14293</v>
      </c>
      <c r="H263" s="50">
        <v>12174</v>
      </c>
      <c r="I263" s="51">
        <v>1938926</v>
      </c>
    </row>
    <row r="264" spans="1:9" x14ac:dyDescent="0.2">
      <c r="A264" s="2">
        <v>2317</v>
      </c>
      <c r="B264" s="7" t="s">
        <v>149</v>
      </c>
      <c r="C264" s="41">
        <v>3141</v>
      </c>
      <c r="D264" s="39">
        <v>382376</v>
      </c>
      <c r="E264" s="32">
        <v>0</v>
      </c>
      <c r="F264" s="32">
        <v>129243</v>
      </c>
      <c r="G264" s="32">
        <v>3824</v>
      </c>
      <c r="H264" s="32">
        <v>4887</v>
      </c>
      <c r="I264" s="40">
        <v>520330</v>
      </c>
    </row>
    <row r="265" spans="1:9" x14ac:dyDescent="0.2">
      <c r="A265" s="3">
        <f t="shared" ref="A265" si="73">A264</f>
        <v>2317</v>
      </c>
      <c r="B265" s="8" t="s">
        <v>150</v>
      </c>
      <c r="C265" s="42"/>
      <c r="D265" s="49">
        <v>382376</v>
      </c>
      <c r="E265" s="50">
        <v>0</v>
      </c>
      <c r="F265" s="50">
        <v>129243</v>
      </c>
      <c r="G265" s="50">
        <v>3824</v>
      </c>
      <c r="H265" s="50">
        <v>4887</v>
      </c>
      <c r="I265" s="51">
        <v>520330</v>
      </c>
    </row>
    <row r="266" spans="1:9" x14ac:dyDescent="0.2">
      <c r="A266" s="2">
        <v>2461</v>
      </c>
      <c r="B266" s="7" t="s">
        <v>151</v>
      </c>
      <c r="C266" s="41">
        <v>3111</v>
      </c>
      <c r="D266" s="39">
        <v>130915</v>
      </c>
      <c r="E266" s="32">
        <v>0</v>
      </c>
      <c r="F266" s="32">
        <v>44249</v>
      </c>
      <c r="G266" s="32">
        <v>1309</v>
      </c>
      <c r="H266" s="32">
        <v>1201</v>
      </c>
      <c r="I266" s="40">
        <v>177674</v>
      </c>
    </row>
    <row r="267" spans="1:9" x14ac:dyDescent="0.2">
      <c r="A267" s="2">
        <v>2461</v>
      </c>
      <c r="B267" s="7" t="s">
        <v>151</v>
      </c>
      <c r="C267" s="41">
        <v>3117</v>
      </c>
      <c r="D267" s="39">
        <v>277988</v>
      </c>
      <c r="E267" s="32">
        <v>18900</v>
      </c>
      <c r="F267" s="32">
        <v>100348</v>
      </c>
      <c r="G267" s="32">
        <v>2780</v>
      </c>
      <c r="H267" s="32">
        <v>5089</v>
      </c>
      <c r="I267" s="40">
        <v>405105</v>
      </c>
    </row>
    <row r="268" spans="1:9" x14ac:dyDescent="0.2">
      <c r="A268" s="2">
        <v>2461</v>
      </c>
      <c r="B268" s="7" t="s">
        <v>151</v>
      </c>
      <c r="C268" s="41">
        <v>3141</v>
      </c>
      <c r="D268" s="39">
        <v>57988</v>
      </c>
      <c r="E268" s="32">
        <v>0</v>
      </c>
      <c r="F268" s="32">
        <v>19600</v>
      </c>
      <c r="G268" s="32">
        <v>580</v>
      </c>
      <c r="H268" s="32">
        <v>328</v>
      </c>
      <c r="I268" s="40">
        <v>78496</v>
      </c>
    </row>
    <row r="269" spans="1:9" x14ac:dyDescent="0.2">
      <c r="A269" s="2">
        <v>2461</v>
      </c>
      <c r="B269" s="7" t="s">
        <v>151</v>
      </c>
      <c r="C269" s="41">
        <v>3143</v>
      </c>
      <c r="D269" s="39">
        <v>54484</v>
      </c>
      <c r="E269" s="32">
        <v>0</v>
      </c>
      <c r="F269" s="32">
        <v>18416</v>
      </c>
      <c r="G269" s="32">
        <v>545</v>
      </c>
      <c r="H269" s="32">
        <v>101</v>
      </c>
      <c r="I269" s="40">
        <v>73546</v>
      </c>
    </row>
    <row r="270" spans="1:9" x14ac:dyDescent="0.2">
      <c r="A270" s="3">
        <f t="shared" ref="A270" si="74">A269</f>
        <v>2461</v>
      </c>
      <c r="B270" s="8" t="s">
        <v>152</v>
      </c>
      <c r="C270" s="42"/>
      <c r="D270" s="49">
        <v>521375</v>
      </c>
      <c r="E270" s="50">
        <v>18900</v>
      </c>
      <c r="F270" s="50">
        <v>182613</v>
      </c>
      <c r="G270" s="50">
        <v>5214</v>
      </c>
      <c r="H270" s="50">
        <v>6719</v>
      </c>
      <c r="I270" s="51">
        <v>734821</v>
      </c>
    </row>
    <row r="271" spans="1:9" x14ac:dyDescent="0.2">
      <c r="A271" s="2">
        <v>2460</v>
      </c>
      <c r="B271" s="7" t="s">
        <v>153</v>
      </c>
      <c r="C271" s="41">
        <v>3113</v>
      </c>
      <c r="D271" s="39">
        <v>3700157</v>
      </c>
      <c r="E271" s="32">
        <v>9504</v>
      </c>
      <c r="F271" s="32">
        <v>1253865</v>
      </c>
      <c r="G271" s="32">
        <v>37002</v>
      </c>
      <c r="H271" s="32">
        <v>127760</v>
      </c>
      <c r="I271" s="40">
        <v>5128288</v>
      </c>
    </row>
    <row r="272" spans="1:9" x14ac:dyDescent="0.2">
      <c r="A272" s="2">
        <v>2460</v>
      </c>
      <c r="B272" s="7" t="s">
        <v>153</v>
      </c>
      <c r="C272" s="41">
        <v>3143</v>
      </c>
      <c r="D272" s="39">
        <v>253243</v>
      </c>
      <c r="E272" s="32">
        <v>0</v>
      </c>
      <c r="F272" s="32">
        <v>85596</v>
      </c>
      <c r="G272" s="32">
        <v>2532</v>
      </c>
      <c r="H272" s="32">
        <v>560</v>
      </c>
      <c r="I272" s="40">
        <v>341931</v>
      </c>
    </row>
    <row r="273" spans="1:9" x14ac:dyDescent="0.2">
      <c r="A273" s="3">
        <f t="shared" ref="A273" si="75">A272</f>
        <v>2460</v>
      </c>
      <c r="B273" s="8" t="s">
        <v>154</v>
      </c>
      <c r="C273" s="42"/>
      <c r="D273" s="49">
        <v>3953400</v>
      </c>
      <c r="E273" s="50">
        <v>9504</v>
      </c>
      <c r="F273" s="50">
        <v>1339461</v>
      </c>
      <c r="G273" s="50">
        <v>39534</v>
      </c>
      <c r="H273" s="50">
        <v>128320</v>
      </c>
      <c r="I273" s="51">
        <v>5470219</v>
      </c>
    </row>
    <row r="274" spans="1:9" x14ac:dyDescent="0.2">
      <c r="A274" s="2">
        <v>2324</v>
      </c>
      <c r="B274" s="7" t="s">
        <v>155</v>
      </c>
      <c r="C274" s="41">
        <v>3111</v>
      </c>
      <c r="D274" s="39">
        <v>1198156</v>
      </c>
      <c r="E274" s="32">
        <v>1763</v>
      </c>
      <c r="F274" s="32">
        <v>405573</v>
      </c>
      <c r="G274" s="32">
        <v>11982</v>
      </c>
      <c r="H274" s="32">
        <v>13230</v>
      </c>
      <c r="I274" s="40">
        <v>1630704</v>
      </c>
    </row>
    <row r="275" spans="1:9" x14ac:dyDescent="0.2">
      <c r="A275" s="2">
        <v>2324</v>
      </c>
      <c r="B275" s="7" t="s">
        <v>155</v>
      </c>
      <c r="C275" s="41">
        <v>3141</v>
      </c>
      <c r="D275" s="39">
        <v>98984</v>
      </c>
      <c r="E275" s="32">
        <v>0</v>
      </c>
      <c r="F275" s="32">
        <v>33457</v>
      </c>
      <c r="G275" s="32">
        <v>990</v>
      </c>
      <c r="H275" s="32">
        <v>934</v>
      </c>
      <c r="I275" s="40">
        <v>134365</v>
      </c>
    </row>
    <row r="276" spans="1:9" x14ac:dyDescent="0.2">
      <c r="A276" s="3">
        <f t="shared" ref="A276" si="76">A275</f>
        <v>2324</v>
      </c>
      <c r="B276" s="8" t="s">
        <v>156</v>
      </c>
      <c r="C276" s="42"/>
      <c r="D276" s="49">
        <v>1297140</v>
      </c>
      <c r="E276" s="50">
        <v>1763</v>
      </c>
      <c r="F276" s="50">
        <v>439030</v>
      </c>
      <c r="G276" s="50">
        <v>12972</v>
      </c>
      <c r="H276" s="50">
        <v>14164</v>
      </c>
      <c r="I276" s="51">
        <v>1765069</v>
      </c>
    </row>
    <row r="277" spans="1:9" x14ac:dyDescent="0.2">
      <c r="A277" s="2">
        <v>2325</v>
      </c>
      <c r="B277" s="7" t="s">
        <v>157</v>
      </c>
      <c r="C277" s="41">
        <v>3113</v>
      </c>
      <c r="D277" s="39">
        <v>2916885</v>
      </c>
      <c r="E277" s="32">
        <v>1305</v>
      </c>
      <c r="F277" s="32">
        <v>986348</v>
      </c>
      <c r="G277" s="32">
        <v>29169</v>
      </c>
      <c r="H277" s="32">
        <v>92650</v>
      </c>
      <c r="I277" s="40">
        <v>4026357</v>
      </c>
    </row>
    <row r="278" spans="1:9" x14ac:dyDescent="0.2">
      <c r="A278" s="2">
        <v>2325</v>
      </c>
      <c r="B278" s="7" t="s">
        <v>157</v>
      </c>
      <c r="C278" s="41">
        <v>3141</v>
      </c>
      <c r="D278" s="39">
        <v>225917</v>
      </c>
      <c r="E278" s="32">
        <v>0</v>
      </c>
      <c r="F278" s="32">
        <v>76360</v>
      </c>
      <c r="G278" s="32">
        <v>2259</v>
      </c>
      <c r="H278" s="32">
        <v>2900</v>
      </c>
      <c r="I278" s="40">
        <v>307436</v>
      </c>
    </row>
    <row r="279" spans="1:9" x14ac:dyDescent="0.2">
      <c r="A279" s="2">
        <v>2325</v>
      </c>
      <c r="B279" s="7" t="s">
        <v>157</v>
      </c>
      <c r="C279" s="41">
        <v>3143</v>
      </c>
      <c r="D279" s="39">
        <v>194562</v>
      </c>
      <c r="E279" s="32">
        <v>-301</v>
      </c>
      <c r="F279" s="32">
        <v>65660</v>
      </c>
      <c r="G279" s="32">
        <v>1946</v>
      </c>
      <c r="H279" s="32">
        <v>486</v>
      </c>
      <c r="I279" s="40">
        <v>262353</v>
      </c>
    </row>
    <row r="280" spans="1:9" x14ac:dyDescent="0.2">
      <c r="A280" s="2">
        <v>2325</v>
      </c>
      <c r="B280" s="7" t="s">
        <v>157</v>
      </c>
      <c r="C280" s="41">
        <v>3231</v>
      </c>
      <c r="D280" s="39">
        <v>305382</v>
      </c>
      <c r="E280" s="32">
        <v>0</v>
      </c>
      <c r="F280" s="32">
        <v>103219</v>
      </c>
      <c r="G280" s="32">
        <v>3054</v>
      </c>
      <c r="H280" s="32">
        <v>1627</v>
      </c>
      <c r="I280" s="40">
        <v>413282</v>
      </c>
    </row>
    <row r="281" spans="1:9" x14ac:dyDescent="0.2">
      <c r="A281" s="3">
        <f t="shared" ref="A281" si="77">A280</f>
        <v>2325</v>
      </c>
      <c r="B281" s="8" t="s">
        <v>158</v>
      </c>
      <c r="C281" s="42"/>
      <c r="D281" s="49">
        <v>3642746</v>
      </c>
      <c r="E281" s="50">
        <v>1004</v>
      </c>
      <c r="F281" s="50">
        <v>1231587</v>
      </c>
      <c r="G281" s="50">
        <v>36428</v>
      </c>
      <c r="H281" s="50">
        <v>97663</v>
      </c>
      <c r="I281" s="51">
        <v>5009428</v>
      </c>
    </row>
    <row r="282" spans="1:9" x14ac:dyDescent="0.2">
      <c r="A282" s="2">
        <v>2329</v>
      </c>
      <c r="B282" s="9" t="s">
        <v>218</v>
      </c>
      <c r="C282" s="41">
        <v>3114</v>
      </c>
      <c r="D282" s="39">
        <v>755686</v>
      </c>
      <c r="E282" s="32">
        <v>0</v>
      </c>
      <c r="F282" s="32">
        <v>255422</v>
      </c>
      <c r="G282" s="32">
        <v>7557</v>
      </c>
      <c r="H282" s="32">
        <v>9430</v>
      </c>
      <c r="I282" s="40">
        <v>1028095</v>
      </c>
    </row>
    <row r="283" spans="1:9" x14ac:dyDescent="0.2">
      <c r="A283" s="2">
        <v>2329</v>
      </c>
      <c r="B283" s="9" t="s">
        <v>218</v>
      </c>
      <c r="C283" s="41">
        <v>3141</v>
      </c>
      <c r="D283" s="39">
        <v>9850</v>
      </c>
      <c r="E283" s="32">
        <v>0</v>
      </c>
      <c r="F283" s="32">
        <v>3329</v>
      </c>
      <c r="G283" s="32">
        <v>99</v>
      </c>
      <c r="H283" s="32">
        <v>77</v>
      </c>
      <c r="I283" s="40">
        <v>13355</v>
      </c>
    </row>
    <row r="284" spans="1:9" x14ac:dyDescent="0.2">
      <c r="A284" s="2">
        <v>2329</v>
      </c>
      <c r="B284" s="9" t="s">
        <v>218</v>
      </c>
      <c r="C284" s="41">
        <v>3143</v>
      </c>
      <c r="D284" s="39">
        <v>45025</v>
      </c>
      <c r="E284" s="32">
        <v>0</v>
      </c>
      <c r="F284" s="32">
        <v>15218</v>
      </c>
      <c r="G284" s="32">
        <v>450</v>
      </c>
      <c r="H284" s="32">
        <v>58</v>
      </c>
      <c r="I284" s="40">
        <v>60751</v>
      </c>
    </row>
    <row r="285" spans="1:9" x14ac:dyDescent="0.2">
      <c r="A285" s="3">
        <f t="shared" ref="A285" si="78">A284</f>
        <v>2329</v>
      </c>
      <c r="B285" s="20" t="s">
        <v>226</v>
      </c>
      <c r="C285" s="42"/>
      <c r="D285" s="49">
        <v>810561</v>
      </c>
      <c r="E285" s="50">
        <v>0</v>
      </c>
      <c r="F285" s="50">
        <v>273969</v>
      </c>
      <c r="G285" s="50">
        <v>8106</v>
      </c>
      <c r="H285" s="50">
        <v>9565</v>
      </c>
      <c r="I285" s="51">
        <v>1102201</v>
      </c>
    </row>
    <row r="286" spans="1:9" x14ac:dyDescent="0.2">
      <c r="A286" s="2">
        <v>2466</v>
      </c>
      <c r="B286" s="7" t="s">
        <v>231</v>
      </c>
      <c r="C286" s="26">
        <v>3111</v>
      </c>
      <c r="D286" s="39">
        <v>293044</v>
      </c>
      <c r="E286" s="32">
        <v>1125</v>
      </c>
      <c r="F286" s="32">
        <v>99429</v>
      </c>
      <c r="G286" s="32">
        <v>2930</v>
      </c>
      <c r="H286" s="32">
        <v>3015</v>
      </c>
      <c r="I286" s="40">
        <v>399543</v>
      </c>
    </row>
    <row r="287" spans="1:9" x14ac:dyDescent="0.2">
      <c r="A287" s="2">
        <v>2466</v>
      </c>
      <c r="B287" s="7" t="s">
        <v>231</v>
      </c>
      <c r="C287" s="26">
        <v>3113</v>
      </c>
      <c r="D287" s="39">
        <v>990217</v>
      </c>
      <c r="E287" s="32">
        <v>-4500</v>
      </c>
      <c r="F287" s="32">
        <v>333172</v>
      </c>
      <c r="G287" s="32">
        <v>9902</v>
      </c>
      <c r="H287" s="32">
        <v>20155</v>
      </c>
      <c r="I287" s="40">
        <v>1348946</v>
      </c>
    </row>
    <row r="288" spans="1:9" x14ac:dyDescent="0.2">
      <c r="A288" s="2">
        <v>2466</v>
      </c>
      <c r="B288" s="7" t="s">
        <v>231</v>
      </c>
      <c r="C288" s="26">
        <v>3141</v>
      </c>
      <c r="D288" s="39">
        <v>102102</v>
      </c>
      <c r="E288" s="32">
        <v>8626</v>
      </c>
      <c r="F288" s="32">
        <v>37426</v>
      </c>
      <c r="G288" s="32">
        <v>1021</v>
      </c>
      <c r="H288" s="32">
        <v>929</v>
      </c>
      <c r="I288" s="40">
        <v>150104</v>
      </c>
    </row>
    <row r="289" spans="1:9" x14ac:dyDescent="0.2">
      <c r="A289" s="2">
        <v>2466</v>
      </c>
      <c r="B289" s="7" t="s">
        <v>231</v>
      </c>
      <c r="C289" s="26">
        <v>3143</v>
      </c>
      <c r="D289" s="39">
        <v>73868</v>
      </c>
      <c r="E289" s="32">
        <v>-3750</v>
      </c>
      <c r="F289" s="32">
        <v>23700</v>
      </c>
      <c r="G289" s="32">
        <v>739</v>
      </c>
      <c r="H289" s="32">
        <v>142</v>
      </c>
      <c r="I289" s="40">
        <v>94699</v>
      </c>
    </row>
    <row r="290" spans="1:9" x14ac:dyDescent="0.2">
      <c r="A290" s="3">
        <f t="shared" ref="A290" si="79">A289</f>
        <v>2466</v>
      </c>
      <c r="B290" s="8" t="s">
        <v>232</v>
      </c>
      <c r="C290" s="27"/>
      <c r="D290" s="49">
        <v>1459231</v>
      </c>
      <c r="E290" s="50">
        <v>1501</v>
      </c>
      <c r="F290" s="50">
        <v>493727</v>
      </c>
      <c r="G290" s="50">
        <v>14592</v>
      </c>
      <c r="H290" s="50">
        <v>24241</v>
      </c>
      <c r="I290" s="51">
        <v>1993292</v>
      </c>
    </row>
    <row r="291" spans="1:9" x14ac:dyDescent="0.2">
      <c r="A291" s="2">
        <v>2493</v>
      </c>
      <c r="B291" s="7" t="s">
        <v>159</v>
      </c>
      <c r="C291" s="41">
        <v>3111</v>
      </c>
      <c r="D291" s="39">
        <v>644465</v>
      </c>
      <c r="E291" s="32">
        <v>0</v>
      </c>
      <c r="F291" s="32">
        <v>217829</v>
      </c>
      <c r="G291" s="32">
        <v>6445</v>
      </c>
      <c r="H291" s="32">
        <v>5881</v>
      </c>
      <c r="I291" s="40">
        <v>874620</v>
      </c>
    </row>
    <row r="292" spans="1:9" x14ac:dyDescent="0.2">
      <c r="A292" s="2">
        <v>2493</v>
      </c>
      <c r="B292" s="7" t="s">
        <v>159</v>
      </c>
      <c r="C292" s="41">
        <v>3113</v>
      </c>
      <c r="D292" s="39">
        <v>1838700</v>
      </c>
      <c r="E292" s="32">
        <v>-9375</v>
      </c>
      <c r="F292" s="32">
        <v>618312</v>
      </c>
      <c r="G292" s="32">
        <v>18387</v>
      </c>
      <c r="H292" s="32">
        <v>68807</v>
      </c>
      <c r="I292" s="40">
        <v>2534831</v>
      </c>
    </row>
    <row r="293" spans="1:9" x14ac:dyDescent="0.2">
      <c r="A293" s="2">
        <v>2493</v>
      </c>
      <c r="B293" s="7" t="s">
        <v>159</v>
      </c>
      <c r="C293" s="41">
        <v>3141</v>
      </c>
      <c r="D293" s="39">
        <v>230266</v>
      </c>
      <c r="E293" s="32">
        <v>0</v>
      </c>
      <c r="F293" s="32">
        <v>77830</v>
      </c>
      <c r="G293" s="32">
        <v>2303</v>
      </c>
      <c r="H293" s="32">
        <v>2536</v>
      </c>
      <c r="I293" s="40">
        <v>312935</v>
      </c>
    </row>
    <row r="294" spans="1:9" x14ac:dyDescent="0.2">
      <c r="A294" s="2">
        <v>2493</v>
      </c>
      <c r="B294" s="7" t="s">
        <v>159</v>
      </c>
      <c r="C294" s="41">
        <v>3143</v>
      </c>
      <c r="D294" s="39">
        <v>170881</v>
      </c>
      <c r="E294" s="32">
        <v>0</v>
      </c>
      <c r="F294" s="32">
        <v>57758</v>
      </c>
      <c r="G294" s="32">
        <v>1709</v>
      </c>
      <c r="H294" s="32">
        <v>301</v>
      </c>
      <c r="I294" s="40">
        <v>230649</v>
      </c>
    </row>
    <row r="295" spans="1:9" x14ac:dyDescent="0.2">
      <c r="A295" s="3">
        <f t="shared" ref="A295" si="80">A294</f>
        <v>2493</v>
      </c>
      <c r="B295" s="8" t="s">
        <v>160</v>
      </c>
      <c r="C295" s="42"/>
      <c r="D295" s="49">
        <v>2884312</v>
      </c>
      <c r="E295" s="50">
        <v>-9375</v>
      </c>
      <c r="F295" s="50">
        <v>971729</v>
      </c>
      <c r="G295" s="50">
        <v>28844</v>
      </c>
      <c r="H295" s="50">
        <v>77525</v>
      </c>
      <c r="I295" s="51">
        <v>3953035</v>
      </c>
    </row>
    <row r="296" spans="1:9" x14ac:dyDescent="0.2">
      <c r="A296" s="2">
        <v>2445</v>
      </c>
      <c r="B296" s="7" t="s">
        <v>161</v>
      </c>
      <c r="C296" s="41">
        <v>3111</v>
      </c>
      <c r="D296" s="39">
        <v>276214</v>
      </c>
      <c r="E296" s="32">
        <v>0</v>
      </c>
      <c r="F296" s="32">
        <v>93360</v>
      </c>
      <c r="G296" s="32">
        <v>2762</v>
      </c>
      <c r="H296" s="32">
        <v>2700</v>
      </c>
      <c r="I296" s="40">
        <v>375036</v>
      </c>
    </row>
    <row r="297" spans="1:9" x14ac:dyDescent="0.2">
      <c r="A297" s="2">
        <v>2445</v>
      </c>
      <c r="B297" s="7" t="s">
        <v>161</v>
      </c>
      <c r="C297" s="41">
        <v>3117</v>
      </c>
      <c r="D297" s="39">
        <v>503332</v>
      </c>
      <c r="E297" s="32">
        <v>6376</v>
      </c>
      <c r="F297" s="32">
        <v>172281</v>
      </c>
      <c r="G297" s="32">
        <v>5033</v>
      </c>
      <c r="H297" s="32">
        <v>10917</v>
      </c>
      <c r="I297" s="40">
        <v>697939</v>
      </c>
    </row>
    <row r="298" spans="1:9" x14ac:dyDescent="0.2">
      <c r="A298" s="2">
        <v>2445</v>
      </c>
      <c r="B298" s="7" t="s">
        <v>161</v>
      </c>
      <c r="C298" s="41">
        <v>3141</v>
      </c>
      <c r="D298" s="39">
        <v>95028</v>
      </c>
      <c r="E298" s="32">
        <v>0</v>
      </c>
      <c r="F298" s="32">
        <v>32119</v>
      </c>
      <c r="G298" s="32">
        <v>950</v>
      </c>
      <c r="H298" s="32">
        <v>742</v>
      </c>
      <c r="I298" s="40">
        <v>128839</v>
      </c>
    </row>
    <row r="299" spans="1:9" x14ac:dyDescent="0.2">
      <c r="A299" s="2">
        <v>2445</v>
      </c>
      <c r="B299" s="7" t="s">
        <v>161</v>
      </c>
      <c r="C299" s="41">
        <v>3143</v>
      </c>
      <c r="D299" s="39">
        <v>117565</v>
      </c>
      <c r="E299" s="32">
        <v>0</v>
      </c>
      <c r="F299" s="32">
        <v>39737</v>
      </c>
      <c r="G299" s="32">
        <v>1176</v>
      </c>
      <c r="H299" s="32">
        <v>191</v>
      </c>
      <c r="I299" s="40">
        <v>158669</v>
      </c>
    </row>
    <row r="300" spans="1:9" x14ac:dyDescent="0.2">
      <c r="A300" s="3">
        <f t="shared" ref="A300" si="81">A299</f>
        <v>2445</v>
      </c>
      <c r="B300" s="8" t="s">
        <v>162</v>
      </c>
      <c r="C300" s="42"/>
      <c r="D300" s="49">
        <v>992139</v>
      </c>
      <c r="E300" s="50">
        <v>6376</v>
      </c>
      <c r="F300" s="50">
        <v>337497</v>
      </c>
      <c r="G300" s="50">
        <v>9921</v>
      </c>
      <c r="H300" s="50">
        <v>14550</v>
      </c>
      <c r="I300" s="51">
        <v>1360483</v>
      </c>
    </row>
    <row r="301" spans="1:9" x14ac:dyDescent="0.2">
      <c r="A301" s="2">
        <v>2495</v>
      </c>
      <c r="B301" s="7" t="s">
        <v>163</v>
      </c>
      <c r="C301" s="41">
        <v>3111</v>
      </c>
      <c r="D301" s="39">
        <v>395216</v>
      </c>
      <c r="E301" s="32">
        <v>-1500</v>
      </c>
      <c r="F301" s="32">
        <v>133076</v>
      </c>
      <c r="G301" s="32">
        <v>3952</v>
      </c>
      <c r="H301" s="32">
        <v>3780</v>
      </c>
      <c r="I301" s="40">
        <v>534524</v>
      </c>
    </row>
    <row r="302" spans="1:9" x14ac:dyDescent="0.2">
      <c r="A302" s="2">
        <v>2495</v>
      </c>
      <c r="B302" s="7" t="s">
        <v>163</v>
      </c>
      <c r="C302" s="41">
        <v>3113</v>
      </c>
      <c r="D302" s="39">
        <v>1527792</v>
      </c>
      <c r="E302" s="32">
        <v>0</v>
      </c>
      <c r="F302" s="32">
        <v>516394</v>
      </c>
      <c r="G302" s="32">
        <v>15278</v>
      </c>
      <c r="H302" s="32">
        <v>42628</v>
      </c>
      <c r="I302" s="40">
        <v>2102092</v>
      </c>
    </row>
    <row r="303" spans="1:9" x14ac:dyDescent="0.2">
      <c r="A303" s="2">
        <v>2495</v>
      </c>
      <c r="B303" s="7" t="s">
        <v>163</v>
      </c>
      <c r="C303" s="41">
        <v>3141</v>
      </c>
      <c r="D303" s="39">
        <v>203563</v>
      </c>
      <c r="E303" s="32">
        <v>0</v>
      </c>
      <c r="F303" s="32">
        <v>68804</v>
      </c>
      <c r="G303" s="32">
        <v>2036</v>
      </c>
      <c r="H303" s="32">
        <v>2102</v>
      </c>
      <c r="I303" s="40">
        <v>276505</v>
      </c>
    </row>
    <row r="304" spans="1:9" x14ac:dyDescent="0.2">
      <c r="A304" s="2">
        <v>2495</v>
      </c>
      <c r="B304" s="7" t="s">
        <v>163</v>
      </c>
      <c r="C304" s="41">
        <v>3143</v>
      </c>
      <c r="D304" s="39">
        <v>181002</v>
      </c>
      <c r="E304" s="32">
        <v>2250</v>
      </c>
      <c r="F304" s="32">
        <v>61939</v>
      </c>
      <c r="G304" s="32">
        <v>1810</v>
      </c>
      <c r="H304" s="32">
        <v>405</v>
      </c>
      <c r="I304" s="40">
        <v>247406</v>
      </c>
    </row>
    <row r="305" spans="1:9" x14ac:dyDescent="0.2">
      <c r="A305" s="3">
        <f t="shared" ref="A305" si="82">A304</f>
        <v>2495</v>
      </c>
      <c r="B305" s="8" t="s">
        <v>164</v>
      </c>
      <c r="C305" s="42"/>
      <c r="D305" s="49">
        <v>2307573</v>
      </c>
      <c r="E305" s="50">
        <v>750</v>
      </c>
      <c r="F305" s="50">
        <v>780213</v>
      </c>
      <c r="G305" s="50">
        <v>23076</v>
      </c>
      <c r="H305" s="50">
        <v>48915</v>
      </c>
      <c r="I305" s="51">
        <v>3160527</v>
      </c>
    </row>
    <row r="306" spans="1:9" x14ac:dyDescent="0.2">
      <c r="A306" s="2">
        <v>2305</v>
      </c>
      <c r="B306" s="7" t="s">
        <v>165</v>
      </c>
      <c r="C306" s="41">
        <v>3111</v>
      </c>
      <c r="D306" s="39">
        <v>288561</v>
      </c>
      <c r="E306" s="32">
        <v>-14251</v>
      </c>
      <c r="F306" s="32">
        <v>92717</v>
      </c>
      <c r="G306" s="32">
        <v>2886</v>
      </c>
      <c r="H306" s="32">
        <v>3195</v>
      </c>
      <c r="I306" s="40">
        <v>373108</v>
      </c>
    </row>
    <row r="307" spans="1:9" x14ac:dyDescent="0.2">
      <c r="A307" s="2">
        <v>2305</v>
      </c>
      <c r="B307" s="7" t="s">
        <v>165</v>
      </c>
      <c r="C307" s="41">
        <v>3117</v>
      </c>
      <c r="D307" s="39">
        <v>519036</v>
      </c>
      <c r="E307" s="32">
        <v>13500</v>
      </c>
      <c r="F307" s="32">
        <v>179997</v>
      </c>
      <c r="G307" s="32">
        <v>5190</v>
      </c>
      <c r="H307" s="32">
        <v>14956</v>
      </c>
      <c r="I307" s="40">
        <v>732679</v>
      </c>
    </row>
    <row r="308" spans="1:9" x14ac:dyDescent="0.2">
      <c r="A308" s="2">
        <v>2305</v>
      </c>
      <c r="B308" s="7" t="s">
        <v>165</v>
      </c>
      <c r="C308" s="41">
        <v>3141</v>
      </c>
      <c r="D308" s="39">
        <v>117485</v>
      </c>
      <c r="E308" s="32">
        <v>2250</v>
      </c>
      <c r="F308" s="32">
        <v>40470</v>
      </c>
      <c r="G308" s="32">
        <v>1175</v>
      </c>
      <c r="H308" s="32">
        <v>835</v>
      </c>
      <c r="I308" s="40">
        <v>162215</v>
      </c>
    </row>
    <row r="309" spans="1:9" x14ac:dyDescent="0.2">
      <c r="A309" s="2">
        <v>2305</v>
      </c>
      <c r="B309" s="7" t="s">
        <v>165</v>
      </c>
      <c r="C309" s="41">
        <v>3143</v>
      </c>
      <c r="D309" s="39">
        <v>158210</v>
      </c>
      <c r="E309" s="32">
        <v>2250</v>
      </c>
      <c r="F309" s="32">
        <v>54235</v>
      </c>
      <c r="G309" s="32">
        <v>1582</v>
      </c>
      <c r="H309" s="32">
        <v>101</v>
      </c>
      <c r="I309" s="40">
        <v>216378</v>
      </c>
    </row>
    <row r="310" spans="1:9" x14ac:dyDescent="0.2">
      <c r="A310" s="3">
        <f t="shared" ref="A310" si="83">A309</f>
        <v>2305</v>
      </c>
      <c r="B310" s="8" t="s">
        <v>166</v>
      </c>
      <c r="C310" s="42"/>
      <c r="D310" s="49">
        <v>1083292</v>
      </c>
      <c r="E310" s="50">
        <v>3749</v>
      </c>
      <c r="F310" s="50">
        <v>367419</v>
      </c>
      <c r="G310" s="50">
        <v>10833</v>
      </c>
      <c r="H310" s="50">
        <v>19087</v>
      </c>
      <c r="I310" s="51">
        <v>1484380</v>
      </c>
    </row>
    <row r="311" spans="1:9" x14ac:dyDescent="0.2">
      <c r="A311" s="2">
        <v>2498</v>
      </c>
      <c r="B311" s="7" t="s">
        <v>167</v>
      </c>
      <c r="C311" s="41">
        <v>3111</v>
      </c>
      <c r="D311" s="39">
        <v>437972</v>
      </c>
      <c r="E311" s="32">
        <v>-3750</v>
      </c>
      <c r="F311" s="32">
        <v>146767</v>
      </c>
      <c r="G311" s="32">
        <v>4380</v>
      </c>
      <c r="H311" s="32">
        <v>4021</v>
      </c>
      <c r="I311" s="40">
        <v>589390</v>
      </c>
    </row>
    <row r="312" spans="1:9" x14ac:dyDescent="0.2">
      <c r="A312" s="2">
        <v>2498</v>
      </c>
      <c r="B312" s="7" t="s">
        <v>167</v>
      </c>
      <c r="C312" s="41">
        <v>3113</v>
      </c>
      <c r="D312" s="39">
        <v>1874376</v>
      </c>
      <c r="E312" s="32">
        <v>-30001</v>
      </c>
      <c r="F312" s="32">
        <v>623399</v>
      </c>
      <c r="G312" s="32">
        <v>18744</v>
      </c>
      <c r="H312" s="32">
        <v>54504</v>
      </c>
      <c r="I312" s="40">
        <v>2541022</v>
      </c>
    </row>
    <row r="313" spans="1:9" x14ac:dyDescent="0.2">
      <c r="A313" s="2">
        <v>2498</v>
      </c>
      <c r="B313" s="7" t="s">
        <v>167</v>
      </c>
      <c r="C313" s="41">
        <v>3141</v>
      </c>
      <c r="D313" s="39">
        <v>17840</v>
      </c>
      <c r="E313" s="32">
        <v>126000</v>
      </c>
      <c r="F313" s="32">
        <v>48618</v>
      </c>
      <c r="G313" s="32">
        <v>178</v>
      </c>
      <c r="H313" s="32">
        <v>2653</v>
      </c>
      <c r="I313" s="40">
        <v>195289</v>
      </c>
    </row>
    <row r="314" spans="1:9" x14ac:dyDescent="0.2">
      <c r="A314" s="2">
        <v>2498</v>
      </c>
      <c r="B314" s="7" t="s">
        <v>167</v>
      </c>
      <c r="C314" s="41">
        <v>3143</v>
      </c>
      <c r="D314" s="39">
        <v>142596</v>
      </c>
      <c r="E314" s="32">
        <v>0</v>
      </c>
      <c r="F314" s="32">
        <v>48197</v>
      </c>
      <c r="G314" s="32">
        <v>1426</v>
      </c>
      <c r="H314" s="32">
        <v>317</v>
      </c>
      <c r="I314" s="40">
        <v>192536</v>
      </c>
    </row>
    <row r="315" spans="1:9" x14ac:dyDescent="0.2">
      <c r="A315" s="3">
        <f t="shared" ref="A315" si="84">A314</f>
        <v>2498</v>
      </c>
      <c r="B315" s="8" t="s">
        <v>168</v>
      </c>
      <c r="C315" s="42"/>
      <c r="D315" s="49">
        <v>2472784</v>
      </c>
      <c r="E315" s="50">
        <v>92249</v>
      </c>
      <c r="F315" s="50">
        <v>866981</v>
      </c>
      <c r="G315" s="50">
        <v>24728</v>
      </c>
      <c r="H315" s="50">
        <v>61495</v>
      </c>
      <c r="I315" s="51">
        <v>3518237</v>
      </c>
    </row>
    <row r="316" spans="1:9" x14ac:dyDescent="0.2">
      <c r="A316" s="2">
        <v>2499</v>
      </c>
      <c r="B316" s="7" t="s">
        <v>169</v>
      </c>
      <c r="C316" s="41">
        <v>3111</v>
      </c>
      <c r="D316" s="39">
        <v>261680</v>
      </c>
      <c r="E316" s="32">
        <v>0</v>
      </c>
      <c r="F316" s="32">
        <v>88448</v>
      </c>
      <c r="G316" s="32">
        <v>2617</v>
      </c>
      <c r="H316" s="32">
        <v>1980</v>
      </c>
      <c r="I316" s="40">
        <v>354725</v>
      </c>
    </row>
    <row r="317" spans="1:9" x14ac:dyDescent="0.2">
      <c r="A317" s="2">
        <v>2499</v>
      </c>
      <c r="B317" s="7" t="s">
        <v>169</v>
      </c>
      <c r="C317" s="41">
        <v>3117</v>
      </c>
      <c r="D317" s="39">
        <v>376284</v>
      </c>
      <c r="E317" s="32">
        <v>0</v>
      </c>
      <c r="F317" s="32">
        <v>127184</v>
      </c>
      <c r="G317" s="32">
        <v>3763</v>
      </c>
      <c r="H317" s="32">
        <v>11506</v>
      </c>
      <c r="I317" s="40">
        <v>518737</v>
      </c>
    </row>
    <row r="318" spans="1:9" x14ac:dyDescent="0.2">
      <c r="A318" s="2">
        <v>2499</v>
      </c>
      <c r="B318" s="7" t="s">
        <v>169</v>
      </c>
      <c r="C318" s="41">
        <v>3141</v>
      </c>
      <c r="D318" s="39">
        <v>91948</v>
      </c>
      <c r="E318" s="32">
        <v>0</v>
      </c>
      <c r="F318" s="32">
        <v>31078</v>
      </c>
      <c r="G318" s="32">
        <v>919</v>
      </c>
      <c r="H318" s="32">
        <v>655</v>
      </c>
      <c r="I318" s="40">
        <v>124600</v>
      </c>
    </row>
    <row r="319" spans="1:9" x14ac:dyDescent="0.2">
      <c r="A319" s="2">
        <v>2499</v>
      </c>
      <c r="B319" s="7" t="s">
        <v>169</v>
      </c>
      <c r="C319" s="41">
        <v>3143</v>
      </c>
      <c r="D319" s="39">
        <v>90236</v>
      </c>
      <c r="E319" s="32">
        <v>0</v>
      </c>
      <c r="F319" s="32">
        <v>30500</v>
      </c>
      <c r="G319" s="32">
        <v>902</v>
      </c>
      <c r="H319" s="32">
        <v>162</v>
      </c>
      <c r="I319" s="40">
        <v>121800</v>
      </c>
    </row>
    <row r="320" spans="1:9" x14ac:dyDescent="0.2">
      <c r="A320" s="3">
        <f t="shared" ref="A320" si="85">A319</f>
        <v>2499</v>
      </c>
      <c r="B320" s="8" t="s">
        <v>170</v>
      </c>
      <c r="C320" s="42"/>
      <c r="D320" s="49">
        <v>820148</v>
      </c>
      <c r="E320" s="50">
        <v>0</v>
      </c>
      <c r="F320" s="50">
        <v>277210</v>
      </c>
      <c r="G320" s="50">
        <v>8201</v>
      </c>
      <c r="H320" s="50">
        <v>14303</v>
      </c>
      <c r="I320" s="51">
        <v>1119862</v>
      </c>
    </row>
    <row r="321" spans="1:9" x14ac:dyDescent="0.2">
      <c r="A321" s="22">
        <v>2331</v>
      </c>
      <c r="B321" s="7" t="s">
        <v>222</v>
      </c>
      <c r="C321" s="41">
        <v>3111</v>
      </c>
      <c r="D321" s="39">
        <v>277462</v>
      </c>
      <c r="E321" s="32">
        <v>0</v>
      </c>
      <c r="F321" s="32">
        <v>93782</v>
      </c>
      <c r="G321" s="32">
        <v>2775</v>
      </c>
      <c r="H321" s="32">
        <v>2356</v>
      </c>
      <c r="I321" s="40">
        <v>376375</v>
      </c>
    </row>
    <row r="322" spans="1:9" x14ac:dyDescent="0.2">
      <c r="A322" s="21">
        <v>2331</v>
      </c>
      <c r="B322" s="7" t="s">
        <v>222</v>
      </c>
      <c r="C322" s="41">
        <v>3141</v>
      </c>
      <c r="D322" s="39">
        <v>37055</v>
      </c>
      <c r="E322" s="32">
        <v>0</v>
      </c>
      <c r="F322" s="32">
        <v>12525</v>
      </c>
      <c r="G322" s="32">
        <v>371</v>
      </c>
      <c r="H322" s="32">
        <v>220</v>
      </c>
      <c r="I322" s="40">
        <v>50171</v>
      </c>
    </row>
    <row r="323" spans="1:9" x14ac:dyDescent="0.2">
      <c r="A323" s="12">
        <v>2331</v>
      </c>
      <c r="B323" s="25" t="s">
        <v>223</v>
      </c>
      <c r="C323" s="43"/>
      <c r="D323" s="49">
        <v>314517</v>
      </c>
      <c r="E323" s="50">
        <v>0</v>
      </c>
      <c r="F323" s="50">
        <v>106307</v>
      </c>
      <c r="G323" s="50">
        <v>3146</v>
      </c>
      <c r="H323" s="50">
        <v>2576</v>
      </c>
      <c r="I323" s="51">
        <v>426546</v>
      </c>
    </row>
    <row r="324" spans="1:9" x14ac:dyDescent="0.2">
      <c r="A324" s="22">
        <v>2332</v>
      </c>
      <c r="B324" s="7" t="s">
        <v>229</v>
      </c>
      <c r="C324" s="41">
        <v>3111</v>
      </c>
      <c r="D324" s="39">
        <v>490165</v>
      </c>
      <c r="E324" s="32">
        <v>0</v>
      </c>
      <c r="F324" s="32">
        <v>165676</v>
      </c>
      <c r="G324" s="32">
        <v>4902</v>
      </c>
      <c r="H324" s="32">
        <v>11086</v>
      </c>
      <c r="I324" s="40">
        <v>671829</v>
      </c>
    </row>
    <row r="325" spans="1:9" x14ac:dyDescent="0.2">
      <c r="A325" s="21">
        <v>2332</v>
      </c>
      <c r="B325" s="7" t="s">
        <v>227</v>
      </c>
      <c r="C325" s="41">
        <v>3141</v>
      </c>
      <c r="D325" s="39">
        <v>25332</v>
      </c>
      <c r="E325" s="32">
        <v>0</v>
      </c>
      <c r="F325" s="32">
        <v>8562</v>
      </c>
      <c r="G325" s="32">
        <v>253</v>
      </c>
      <c r="H325" s="32">
        <v>306</v>
      </c>
      <c r="I325" s="40">
        <v>34453</v>
      </c>
    </row>
    <row r="326" spans="1:9" ht="13.5" thickBot="1" x14ac:dyDescent="0.25">
      <c r="A326" s="3">
        <v>2332</v>
      </c>
      <c r="B326" s="8" t="s">
        <v>225</v>
      </c>
      <c r="C326" s="42"/>
      <c r="D326" s="49">
        <v>515497</v>
      </c>
      <c r="E326" s="50">
        <v>0</v>
      </c>
      <c r="F326" s="50">
        <v>174238</v>
      </c>
      <c r="G326" s="50">
        <v>5155</v>
      </c>
      <c r="H326" s="50">
        <v>11392</v>
      </c>
      <c r="I326" s="51">
        <v>706282</v>
      </c>
    </row>
    <row r="327" spans="1:9" ht="13.5" thickBot="1" x14ac:dyDescent="0.25">
      <c r="A327" s="13"/>
      <c r="B327" s="14" t="s">
        <v>211</v>
      </c>
      <c r="C327" s="28"/>
      <c r="D327" s="55">
        <v>159338538</v>
      </c>
      <c r="E327" s="56">
        <v>524227</v>
      </c>
      <c r="F327" s="56">
        <v>54033611</v>
      </c>
      <c r="G327" s="56">
        <v>1593388</v>
      </c>
      <c r="H327" s="56">
        <v>3446147</v>
      </c>
      <c r="I327" s="35">
        <v>218935911</v>
      </c>
    </row>
    <row r="328" spans="1:9" x14ac:dyDescent="0.2">
      <c r="A328" s="23">
        <v>2323</v>
      </c>
      <c r="B328" s="24" t="s">
        <v>171</v>
      </c>
      <c r="C328" s="44">
        <v>3141</v>
      </c>
      <c r="D328" s="39">
        <v>411862</v>
      </c>
      <c r="E328" s="32">
        <v>3750</v>
      </c>
      <c r="F328" s="32">
        <v>140477</v>
      </c>
      <c r="G328" s="32">
        <v>4119</v>
      </c>
      <c r="H328" s="32">
        <v>5168</v>
      </c>
      <c r="I328" s="40">
        <v>565376</v>
      </c>
    </row>
    <row r="329" spans="1:9" x14ac:dyDescent="0.2">
      <c r="A329" s="5">
        <v>2323</v>
      </c>
      <c r="B329" s="11" t="s">
        <v>172</v>
      </c>
      <c r="C329" s="45"/>
      <c r="D329" s="49">
        <v>411862</v>
      </c>
      <c r="E329" s="50">
        <v>3750</v>
      </c>
      <c r="F329" s="50">
        <v>140477</v>
      </c>
      <c r="G329" s="50">
        <v>4119</v>
      </c>
      <c r="H329" s="50">
        <v>5168</v>
      </c>
      <c r="I329" s="51">
        <v>565376</v>
      </c>
    </row>
    <row r="330" spans="1:9" x14ac:dyDescent="0.2">
      <c r="A330" s="4">
        <v>2314</v>
      </c>
      <c r="B330" s="10" t="s">
        <v>173</v>
      </c>
      <c r="C330" s="46">
        <v>3114</v>
      </c>
      <c r="D330" s="39">
        <v>1233001</v>
      </c>
      <c r="E330" s="32">
        <v>4050</v>
      </c>
      <c r="F330" s="32">
        <v>418123</v>
      </c>
      <c r="G330" s="32">
        <v>12330</v>
      </c>
      <c r="H330" s="32">
        <v>20461</v>
      </c>
      <c r="I330" s="40">
        <v>1687965</v>
      </c>
    </row>
    <row r="331" spans="1:9" x14ac:dyDescent="0.2">
      <c r="A331" s="4">
        <v>2314</v>
      </c>
      <c r="B331" s="10" t="s">
        <v>173</v>
      </c>
      <c r="C331" s="46">
        <v>3143</v>
      </c>
      <c r="D331" s="39">
        <v>69163</v>
      </c>
      <c r="E331" s="32">
        <v>0</v>
      </c>
      <c r="F331" s="32">
        <v>23377</v>
      </c>
      <c r="G331" s="32">
        <v>692</v>
      </c>
      <c r="H331" s="32">
        <v>94</v>
      </c>
      <c r="I331" s="40">
        <v>93326</v>
      </c>
    </row>
    <row r="332" spans="1:9" x14ac:dyDescent="0.2">
      <c r="A332" s="5">
        <v>2314</v>
      </c>
      <c r="B332" s="11" t="s">
        <v>174</v>
      </c>
      <c r="C332" s="45"/>
      <c r="D332" s="49">
        <v>1302164</v>
      </c>
      <c r="E332" s="50">
        <v>4050</v>
      </c>
      <c r="F332" s="50">
        <v>441500</v>
      </c>
      <c r="G332" s="50">
        <v>13022</v>
      </c>
      <c r="H332" s="50">
        <v>20555</v>
      </c>
      <c r="I332" s="51">
        <v>1781291</v>
      </c>
    </row>
    <row r="333" spans="1:9" x14ac:dyDescent="0.2">
      <c r="A333" s="4">
        <v>2448</v>
      </c>
      <c r="B333" s="10" t="s">
        <v>175</v>
      </c>
      <c r="C333" s="46">
        <v>3111</v>
      </c>
      <c r="D333" s="39">
        <v>1483086</v>
      </c>
      <c r="E333" s="32">
        <v>-45000</v>
      </c>
      <c r="F333" s="32">
        <v>486073</v>
      </c>
      <c r="G333" s="32">
        <v>14831</v>
      </c>
      <c r="H333" s="32">
        <v>13561</v>
      </c>
      <c r="I333" s="40">
        <v>1952551</v>
      </c>
    </row>
    <row r="334" spans="1:9" x14ac:dyDescent="0.2">
      <c r="A334" s="4">
        <v>2448</v>
      </c>
      <c r="B334" s="10" t="s">
        <v>175</v>
      </c>
      <c r="C334" s="46">
        <v>3113</v>
      </c>
      <c r="D334" s="39">
        <v>5804632</v>
      </c>
      <c r="E334" s="32">
        <v>5625</v>
      </c>
      <c r="F334" s="32">
        <v>1963867</v>
      </c>
      <c r="G334" s="32">
        <v>58046</v>
      </c>
      <c r="H334" s="32">
        <v>187468</v>
      </c>
      <c r="I334" s="40">
        <v>8019638</v>
      </c>
    </row>
    <row r="335" spans="1:9" x14ac:dyDescent="0.2">
      <c r="A335" s="4">
        <v>2448</v>
      </c>
      <c r="B335" s="10" t="s">
        <v>175</v>
      </c>
      <c r="C335" s="46">
        <v>3141</v>
      </c>
      <c r="D335" s="39">
        <v>351516</v>
      </c>
      <c r="E335" s="32">
        <v>4500</v>
      </c>
      <c r="F335" s="32">
        <v>120333</v>
      </c>
      <c r="G335" s="32">
        <v>3515</v>
      </c>
      <c r="H335" s="32">
        <v>3933</v>
      </c>
      <c r="I335" s="40">
        <v>483797</v>
      </c>
    </row>
    <row r="336" spans="1:9" x14ac:dyDescent="0.2">
      <c r="A336" s="4">
        <v>2448</v>
      </c>
      <c r="B336" s="10" t="s">
        <v>175</v>
      </c>
      <c r="C336" s="46">
        <v>3143</v>
      </c>
      <c r="D336" s="39">
        <v>370968</v>
      </c>
      <c r="E336" s="32">
        <v>5625</v>
      </c>
      <c r="F336" s="32">
        <v>127288</v>
      </c>
      <c r="G336" s="32">
        <v>3710</v>
      </c>
      <c r="H336" s="32">
        <v>855</v>
      </c>
      <c r="I336" s="40">
        <v>508446</v>
      </c>
    </row>
    <row r="337" spans="1:9" x14ac:dyDescent="0.2">
      <c r="A337" s="4">
        <v>2448</v>
      </c>
      <c r="B337" s="10" t="s">
        <v>175</v>
      </c>
      <c r="C337" s="46">
        <v>3231</v>
      </c>
      <c r="D337" s="39">
        <v>794263</v>
      </c>
      <c r="E337" s="32">
        <v>6750</v>
      </c>
      <c r="F337" s="32">
        <v>270742</v>
      </c>
      <c r="G337" s="32">
        <v>7943</v>
      </c>
      <c r="H337" s="32">
        <v>2896</v>
      </c>
      <c r="I337" s="40">
        <v>1082594</v>
      </c>
    </row>
    <row r="338" spans="1:9" x14ac:dyDescent="0.2">
      <c r="A338" s="4">
        <v>2448</v>
      </c>
      <c r="B338" s="10" t="s">
        <v>175</v>
      </c>
      <c r="C338" s="46">
        <v>3233</v>
      </c>
      <c r="D338" s="39">
        <v>166260</v>
      </c>
      <c r="E338" s="32">
        <v>0</v>
      </c>
      <c r="F338" s="32">
        <v>56196</v>
      </c>
      <c r="G338" s="32">
        <v>1663</v>
      </c>
      <c r="H338" s="32">
        <v>277</v>
      </c>
      <c r="I338" s="40">
        <v>224396</v>
      </c>
    </row>
    <row r="339" spans="1:9" x14ac:dyDescent="0.2">
      <c r="A339" s="5">
        <v>2448</v>
      </c>
      <c r="B339" s="11" t="s">
        <v>176</v>
      </c>
      <c r="C339" s="45"/>
      <c r="D339" s="49">
        <v>8970725</v>
      </c>
      <c r="E339" s="50">
        <v>-22500</v>
      </c>
      <c r="F339" s="50">
        <v>3024499</v>
      </c>
      <c r="G339" s="50">
        <v>89708</v>
      </c>
      <c r="H339" s="50">
        <v>208990</v>
      </c>
      <c r="I339" s="51">
        <v>12271422</v>
      </c>
    </row>
    <row r="340" spans="1:9" x14ac:dyDescent="0.2">
      <c r="A340" s="4">
        <v>2450</v>
      </c>
      <c r="B340" s="10" t="s">
        <v>177</v>
      </c>
      <c r="C340" s="46">
        <v>3111</v>
      </c>
      <c r="D340" s="39">
        <v>120607</v>
      </c>
      <c r="E340" s="32">
        <v>2776</v>
      </c>
      <c r="F340" s="32">
        <v>41703</v>
      </c>
      <c r="G340" s="32">
        <v>1206</v>
      </c>
      <c r="H340" s="32">
        <v>1080</v>
      </c>
      <c r="I340" s="40">
        <v>167372</v>
      </c>
    </row>
    <row r="341" spans="1:9" x14ac:dyDescent="0.2">
      <c r="A341" s="4">
        <v>2450</v>
      </c>
      <c r="B341" s="10" t="s">
        <v>177</v>
      </c>
      <c r="C341" s="46">
        <v>3117</v>
      </c>
      <c r="D341" s="39">
        <v>392155</v>
      </c>
      <c r="E341" s="32">
        <v>1651</v>
      </c>
      <c r="F341" s="32">
        <v>133106</v>
      </c>
      <c r="G341" s="32">
        <v>3922</v>
      </c>
      <c r="H341" s="32">
        <v>5531</v>
      </c>
      <c r="I341" s="40">
        <v>536365</v>
      </c>
    </row>
    <row r="342" spans="1:9" x14ac:dyDescent="0.2">
      <c r="A342" s="4">
        <v>2450</v>
      </c>
      <c r="B342" s="10" t="s">
        <v>177</v>
      </c>
      <c r="C342" s="46">
        <v>3141</v>
      </c>
      <c r="D342" s="39">
        <v>31345</v>
      </c>
      <c r="E342" s="32">
        <v>1275</v>
      </c>
      <c r="F342" s="32">
        <v>11026</v>
      </c>
      <c r="G342" s="32">
        <v>313</v>
      </c>
      <c r="H342" s="32">
        <v>320</v>
      </c>
      <c r="I342" s="40">
        <v>44279</v>
      </c>
    </row>
    <row r="343" spans="1:9" x14ac:dyDescent="0.2">
      <c r="A343" s="4">
        <v>2450</v>
      </c>
      <c r="B343" s="10" t="s">
        <v>177</v>
      </c>
      <c r="C343" s="46">
        <v>3143</v>
      </c>
      <c r="D343" s="39">
        <v>54155</v>
      </c>
      <c r="E343" s="32">
        <v>900</v>
      </c>
      <c r="F343" s="32">
        <v>18609</v>
      </c>
      <c r="G343" s="32">
        <v>542</v>
      </c>
      <c r="H343" s="32">
        <v>90</v>
      </c>
      <c r="I343" s="40">
        <v>74296</v>
      </c>
    </row>
    <row r="344" spans="1:9" x14ac:dyDescent="0.2">
      <c r="A344" s="5">
        <v>2450</v>
      </c>
      <c r="B344" s="11" t="s">
        <v>178</v>
      </c>
      <c r="C344" s="45"/>
      <c r="D344" s="49">
        <v>598262</v>
      </c>
      <c r="E344" s="50">
        <v>6602</v>
      </c>
      <c r="F344" s="50">
        <v>204444</v>
      </c>
      <c r="G344" s="50">
        <v>5983</v>
      </c>
      <c r="H344" s="50">
        <v>7021</v>
      </c>
      <c r="I344" s="51">
        <v>822312</v>
      </c>
    </row>
    <row r="345" spans="1:9" x14ac:dyDescent="0.2">
      <c r="A345" s="4">
        <v>2451</v>
      </c>
      <c r="B345" s="10" t="s">
        <v>179</v>
      </c>
      <c r="C345" s="46">
        <v>3111</v>
      </c>
      <c r="D345" s="39">
        <v>133153</v>
      </c>
      <c r="E345" s="32">
        <v>0</v>
      </c>
      <c r="F345" s="32">
        <v>45006</v>
      </c>
      <c r="G345" s="32">
        <v>1332</v>
      </c>
      <c r="H345" s="32">
        <v>1260</v>
      </c>
      <c r="I345" s="40">
        <v>180751</v>
      </c>
    </row>
    <row r="346" spans="1:9" x14ac:dyDescent="0.2">
      <c r="A346" s="4">
        <v>2451</v>
      </c>
      <c r="B346" s="10" t="s">
        <v>179</v>
      </c>
      <c r="C346" s="46">
        <v>3117</v>
      </c>
      <c r="D346" s="39">
        <v>406610</v>
      </c>
      <c r="E346" s="32">
        <v>0</v>
      </c>
      <c r="F346" s="32">
        <v>137434</v>
      </c>
      <c r="G346" s="32">
        <v>4066</v>
      </c>
      <c r="H346" s="32">
        <v>10440</v>
      </c>
      <c r="I346" s="40">
        <v>558550</v>
      </c>
    </row>
    <row r="347" spans="1:9" x14ac:dyDescent="0.2">
      <c r="A347" s="4">
        <v>2451</v>
      </c>
      <c r="B347" s="10" t="s">
        <v>179</v>
      </c>
      <c r="C347" s="46">
        <v>3141</v>
      </c>
      <c r="D347" s="39">
        <v>79657</v>
      </c>
      <c r="E347" s="32">
        <v>0</v>
      </c>
      <c r="F347" s="32">
        <v>26924</v>
      </c>
      <c r="G347" s="32">
        <v>797</v>
      </c>
      <c r="H347" s="32">
        <v>500</v>
      </c>
      <c r="I347" s="40">
        <v>107878</v>
      </c>
    </row>
    <row r="348" spans="1:9" x14ac:dyDescent="0.2">
      <c r="A348" s="4">
        <v>2451</v>
      </c>
      <c r="B348" s="10" t="s">
        <v>179</v>
      </c>
      <c r="C348" s="46">
        <v>3143</v>
      </c>
      <c r="D348" s="39">
        <v>53403</v>
      </c>
      <c r="E348" s="32">
        <v>0</v>
      </c>
      <c r="F348" s="32">
        <v>18050</v>
      </c>
      <c r="G348" s="32">
        <v>534</v>
      </c>
      <c r="H348" s="32">
        <v>122</v>
      </c>
      <c r="I348" s="40">
        <v>72109</v>
      </c>
    </row>
    <row r="349" spans="1:9" x14ac:dyDescent="0.2">
      <c r="A349" s="5">
        <v>2451</v>
      </c>
      <c r="B349" s="11" t="s">
        <v>180</v>
      </c>
      <c r="C349" s="45"/>
      <c r="D349" s="49">
        <v>672823</v>
      </c>
      <c r="E349" s="50">
        <v>0</v>
      </c>
      <c r="F349" s="50">
        <v>227414</v>
      </c>
      <c r="G349" s="50">
        <v>6729</v>
      </c>
      <c r="H349" s="50">
        <v>12322</v>
      </c>
      <c r="I349" s="51">
        <v>919288</v>
      </c>
    </row>
    <row r="350" spans="1:9" x14ac:dyDescent="0.2">
      <c r="A350" s="4">
        <v>2453</v>
      </c>
      <c r="B350" s="10" t="s">
        <v>181</v>
      </c>
      <c r="C350" s="46">
        <v>3111</v>
      </c>
      <c r="D350" s="39">
        <v>297237</v>
      </c>
      <c r="E350" s="32">
        <v>0</v>
      </c>
      <c r="F350" s="32">
        <v>100466</v>
      </c>
      <c r="G350" s="32">
        <v>2972</v>
      </c>
      <c r="H350" s="32">
        <v>2821</v>
      </c>
      <c r="I350" s="40">
        <v>403496</v>
      </c>
    </row>
    <row r="351" spans="1:9" x14ac:dyDescent="0.2">
      <c r="A351" s="4">
        <v>2453</v>
      </c>
      <c r="B351" s="10" t="s">
        <v>181</v>
      </c>
      <c r="C351" s="46">
        <v>3117</v>
      </c>
      <c r="D351" s="39">
        <v>478691</v>
      </c>
      <c r="E351" s="32">
        <v>-2583</v>
      </c>
      <c r="F351" s="32">
        <v>160925</v>
      </c>
      <c r="G351" s="32">
        <v>4787</v>
      </c>
      <c r="H351" s="32">
        <v>17104</v>
      </c>
      <c r="I351" s="40">
        <v>658924</v>
      </c>
    </row>
    <row r="352" spans="1:9" x14ac:dyDescent="0.2">
      <c r="A352" s="4">
        <v>2453</v>
      </c>
      <c r="B352" s="10" t="s">
        <v>181</v>
      </c>
      <c r="C352" s="46">
        <v>3141</v>
      </c>
      <c r="D352" s="39">
        <v>50779</v>
      </c>
      <c r="E352" s="32">
        <v>0</v>
      </c>
      <c r="F352" s="32">
        <v>17163</v>
      </c>
      <c r="G352" s="32">
        <v>508</v>
      </c>
      <c r="H352" s="32">
        <v>607</v>
      </c>
      <c r="I352" s="40">
        <v>69057</v>
      </c>
    </row>
    <row r="353" spans="1:9" x14ac:dyDescent="0.2">
      <c r="A353" s="4">
        <v>2453</v>
      </c>
      <c r="B353" s="10" t="s">
        <v>181</v>
      </c>
      <c r="C353" s="46">
        <v>3143</v>
      </c>
      <c r="D353" s="39">
        <v>91854</v>
      </c>
      <c r="E353" s="32">
        <v>-9706</v>
      </c>
      <c r="F353" s="32">
        <v>27766</v>
      </c>
      <c r="G353" s="32">
        <v>919</v>
      </c>
      <c r="H353" s="32">
        <v>198</v>
      </c>
      <c r="I353" s="40">
        <v>111031</v>
      </c>
    </row>
    <row r="354" spans="1:9" x14ac:dyDescent="0.2">
      <c r="A354" s="5">
        <v>2453</v>
      </c>
      <c r="B354" s="11" t="s">
        <v>182</v>
      </c>
      <c r="C354" s="45"/>
      <c r="D354" s="49">
        <v>918561</v>
      </c>
      <c r="E354" s="50">
        <v>-12289</v>
      </c>
      <c r="F354" s="50">
        <v>306320</v>
      </c>
      <c r="G354" s="50">
        <v>9186</v>
      </c>
      <c r="H354" s="50">
        <v>20730</v>
      </c>
      <c r="I354" s="51">
        <v>1242508</v>
      </c>
    </row>
    <row r="355" spans="1:9" x14ac:dyDescent="0.2">
      <c r="A355" s="4">
        <v>2320</v>
      </c>
      <c r="B355" s="10" t="s">
        <v>183</v>
      </c>
      <c r="C355" s="46">
        <v>3111</v>
      </c>
      <c r="D355" s="39">
        <v>271810</v>
      </c>
      <c r="E355" s="32">
        <v>-5625</v>
      </c>
      <c r="F355" s="32">
        <v>89971</v>
      </c>
      <c r="G355" s="32">
        <v>2718</v>
      </c>
      <c r="H355" s="32">
        <v>2281</v>
      </c>
      <c r="I355" s="40">
        <v>361155</v>
      </c>
    </row>
    <row r="356" spans="1:9" x14ac:dyDescent="0.2">
      <c r="A356" s="4">
        <v>2320</v>
      </c>
      <c r="B356" s="10" t="s">
        <v>183</v>
      </c>
      <c r="C356" s="46">
        <v>3117</v>
      </c>
      <c r="D356" s="39">
        <v>396110</v>
      </c>
      <c r="E356" s="32">
        <v>7350</v>
      </c>
      <c r="F356" s="32">
        <v>136369</v>
      </c>
      <c r="G356" s="32">
        <v>3961</v>
      </c>
      <c r="H356" s="32">
        <v>11948</v>
      </c>
      <c r="I356" s="40">
        <v>555738</v>
      </c>
    </row>
    <row r="357" spans="1:9" x14ac:dyDescent="0.2">
      <c r="A357" s="4">
        <v>2320</v>
      </c>
      <c r="B357" s="10" t="s">
        <v>183</v>
      </c>
      <c r="C357" s="46">
        <v>3141</v>
      </c>
      <c r="D357" s="39">
        <v>87419</v>
      </c>
      <c r="E357" s="32">
        <v>0</v>
      </c>
      <c r="F357" s="32">
        <v>29548</v>
      </c>
      <c r="G357" s="32">
        <v>874</v>
      </c>
      <c r="H357" s="32">
        <v>648</v>
      </c>
      <c r="I357" s="40">
        <v>118489</v>
      </c>
    </row>
    <row r="358" spans="1:9" x14ac:dyDescent="0.2">
      <c r="A358" s="4">
        <v>2320</v>
      </c>
      <c r="B358" s="10" t="s">
        <v>183</v>
      </c>
      <c r="C358" s="46">
        <v>3143</v>
      </c>
      <c r="D358" s="39">
        <v>86092</v>
      </c>
      <c r="E358" s="32">
        <v>-5625</v>
      </c>
      <c r="F358" s="32">
        <v>27198</v>
      </c>
      <c r="G358" s="32">
        <v>861</v>
      </c>
      <c r="H358" s="32">
        <v>182</v>
      </c>
      <c r="I358" s="40">
        <v>108708</v>
      </c>
    </row>
    <row r="359" spans="1:9" x14ac:dyDescent="0.2">
      <c r="A359" s="5">
        <v>2320</v>
      </c>
      <c r="B359" s="11" t="s">
        <v>184</v>
      </c>
      <c r="C359" s="45"/>
      <c r="D359" s="49">
        <v>841431</v>
      </c>
      <c r="E359" s="50">
        <v>-3900</v>
      </c>
      <c r="F359" s="50">
        <v>283086</v>
      </c>
      <c r="G359" s="50">
        <v>8414</v>
      </c>
      <c r="H359" s="50">
        <v>15059</v>
      </c>
      <c r="I359" s="51">
        <v>1144090</v>
      </c>
    </row>
    <row r="360" spans="1:9" x14ac:dyDescent="0.2">
      <c r="A360" s="4">
        <v>2455</v>
      </c>
      <c r="B360" s="10" t="s">
        <v>185</v>
      </c>
      <c r="C360" s="46">
        <v>3111</v>
      </c>
      <c r="D360" s="39">
        <v>133937</v>
      </c>
      <c r="E360" s="32">
        <v>0</v>
      </c>
      <c r="F360" s="32">
        <v>45271</v>
      </c>
      <c r="G360" s="32">
        <v>1339</v>
      </c>
      <c r="H360" s="32">
        <v>1080</v>
      </c>
      <c r="I360" s="40">
        <v>181627</v>
      </c>
    </row>
    <row r="361" spans="1:9" x14ac:dyDescent="0.2">
      <c r="A361" s="4">
        <v>2455</v>
      </c>
      <c r="B361" s="10" t="s">
        <v>185</v>
      </c>
      <c r="C361" s="46">
        <v>3117</v>
      </c>
      <c r="D361" s="39">
        <v>306151</v>
      </c>
      <c r="E361" s="32">
        <v>0</v>
      </c>
      <c r="F361" s="32">
        <v>103479</v>
      </c>
      <c r="G361" s="32">
        <v>3062</v>
      </c>
      <c r="H361" s="32">
        <v>7965</v>
      </c>
      <c r="I361" s="40">
        <v>420657</v>
      </c>
    </row>
    <row r="362" spans="1:9" x14ac:dyDescent="0.2">
      <c r="A362" s="4">
        <v>2455</v>
      </c>
      <c r="B362" s="10" t="s">
        <v>185</v>
      </c>
      <c r="C362" s="46">
        <v>3141</v>
      </c>
      <c r="D362" s="39">
        <v>66583</v>
      </c>
      <c r="E362" s="32">
        <v>0</v>
      </c>
      <c r="F362" s="32">
        <v>22505</v>
      </c>
      <c r="G362" s="32">
        <v>666</v>
      </c>
      <c r="H362" s="32">
        <v>421</v>
      </c>
      <c r="I362" s="40">
        <v>90175</v>
      </c>
    </row>
    <row r="363" spans="1:9" x14ac:dyDescent="0.2">
      <c r="A363" s="4">
        <v>2455</v>
      </c>
      <c r="B363" s="10" t="s">
        <v>185</v>
      </c>
      <c r="C363" s="46">
        <v>3143</v>
      </c>
      <c r="D363" s="39">
        <v>81956</v>
      </c>
      <c r="E363" s="32">
        <v>0</v>
      </c>
      <c r="F363" s="32">
        <v>27701</v>
      </c>
      <c r="G363" s="32">
        <v>820</v>
      </c>
      <c r="H363" s="32">
        <v>146</v>
      </c>
      <c r="I363" s="40">
        <v>110623</v>
      </c>
    </row>
    <row r="364" spans="1:9" x14ac:dyDescent="0.2">
      <c r="A364" s="5">
        <v>2455</v>
      </c>
      <c r="B364" s="11" t="s">
        <v>186</v>
      </c>
      <c r="C364" s="45"/>
      <c r="D364" s="49">
        <v>588627</v>
      </c>
      <c r="E364" s="50">
        <v>0</v>
      </c>
      <c r="F364" s="50">
        <v>198956</v>
      </c>
      <c r="G364" s="50">
        <v>5887</v>
      </c>
      <c r="H364" s="50">
        <v>9612</v>
      </c>
      <c r="I364" s="51">
        <v>803082</v>
      </c>
    </row>
    <row r="365" spans="1:9" x14ac:dyDescent="0.2">
      <c r="A365" s="4">
        <v>2456</v>
      </c>
      <c r="B365" s="10" t="s">
        <v>187</v>
      </c>
      <c r="C365" s="46">
        <v>3111</v>
      </c>
      <c r="D365" s="39">
        <v>764446</v>
      </c>
      <c r="E365" s="32">
        <v>18751</v>
      </c>
      <c r="F365" s="32">
        <v>264721</v>
      </c>
      <c r="G365" s="32">
        <v>7644</v>
      </c>
      <c r="H365" s="32">
        <v>6901</v>
      </c>
      <c r="I365" s="40">
        <v>1062463</v>
      </c>
    </row>
    <row r="366" spans="1:9" x14ac:dyDescent="0.2">
      <c r="A366" s="4">
        <v>2456</v>
      </c>
      <c r="B366" s="10" t="s">
        <v>187</v>
      </c>
      <c r="C366" s="46">
        <v>3113</v>
      </c>
      <c r="D366" s="39">
        <v>2460291</v>
      </c>
      <c r="E366" s="32">
        <v>-9000</v>
      </c>
      <c r="F366" s="32">
        <v>828536</v>
      </c>
      <c r="G366" s="32">
        <v>24603</v>
      </c>
      <c r="H366" s="32">
        <v>72734</v>
      </c>
      <c r="I366" s="40">
        <v>3377164</v>
      </c>
    </row>
    <row r="367" spans="1:9" x14ac:dyDescent="0.2">
      <c r="A367" s="4">
        <v>2456</v>
      </c>
      <c r="B367" s="10" t="s">
        <v>187</v>
      </c>
      <c r="C367" s="46">
        <v>3141</v>
      </c>
      <c r="D367" s="39">
        <v>293215</v>
      </c>
      <c r="E367" s="32">
        <v>751</v>
      </c>
      <c r="F367" s="32">
        <v>99361</v>
      </c>
      <c r="G367" s="32">
        <v>2932</v>
      </c>
      <c r="H367" s="32">
        <v>2925</v>
      </c>
      <c r="I367" s="40">
        <v>399184</v>
      </c>
    </row>
    <row r="368" spans="1:9" x14ac:dyDescent="0.2">
      <c r="A368" s="4">
        <v>2456</v>
      </c>
      <c r="B368" s="10" t="s">
        <v>187</v>
      </c>
      <c r="C368" s="46">
        <v>3143</v>
      </c>
      <c r="D368" s="39">
        <v>228157</v>
      </c>
      <c r="E368" s="32">
        <v>1500</v>
      </c>
      <c r="F368" s="32">
        <v>77624</v>
      </c>
      <c r="G368" s="32">
        <v>2282</v>
      </c>
      <c r="H368" s="32">
        <v>360</v>
      </c>
      <c r="I368" s="40">
        <v>309923</v>
      </c>
    </row>
    <row r="369" spans="1:9" x14ac:dyDescent="0.2">
      <c r="A369" s="5">
        <v>2456</v>
      </c>
      <c r="B369" s="11" t="s">
        <v>188</v>
      </c>
      <c r="C369" s="45"/>
      <c r="D369" s="49">
        <v>3746109</v>
      </c>
      <c r="E369" s="50">
        <v>12002</v>
      </c>
      <c r="F369" s="50">
        <v>1270242</v>
      </c>
      <c r="G369" s="50">
        <v>37461</v>
      </c>
      <c r="H369" s="50">
        <v>82920</v>
      </c>
      <c r="I369" s="51">
        <v>5148734</v>
      </c>
    </row>
    <row r="370" spans="1:9" x14ac:dyDescent="0.2">
      <c r="A370" s="4">
        <v>2462</v>
      </c>
      <c r="B370" s="10" t="s">
        <v>189</v>
      </c>
      <c r="C370" s="46">
        <v>3111</v>
      </c>
      <c r="D370" s="39">
        <v>131608</v>
      </c>
      <c r="E370" s="32">
        <v>0</v>
      </c>
      <c r="F370" s="32">
        <v>44484</v>
      </c>
      <c r="G370" s="32">
        <v>1316</v>
      </c>
      <c r="H370" s="32">
        <v>1021</v>
      </c>
      <c r="I370" s="40">
        <v>178429</v>
      </c>
    </row>
    <row r="371" spans="1:9" x14ac:dyDescent="0.2">
      <c r="A371" s="4">
        <v>2462</v>
      </c>
      <c r="B371" s="10" t="s">
        <v>189</v>
      </c>
      <c r="C371" s="46">
        <v>3117</v>
      </c>
      <c r="D371" s="39">
        <v>344156</v>
      </c>
      <c r="E371" s="32">
        <v>-6750</v>
      </c>
      <c r="F371" s="32">
        <v>114043</v>
      </c>
      <c r="G371" s="32">
        <v>3442</v>
      </c>
      <c r="H371" s="32">
        <v>16358</v>
      </c>
      <c r="I371" s="40">
        <v>471249</v>
      </c>
    </row>
    <row r="372" spans="1:9" x14ac:dyDescent="0.2">
      <c r="A372" s="4">
        <v>2462</v>
      </c>
      <c r="B372" s="10" t="s">
        <v>189</v>
      </c>
      <c r="C372" s="46">
        <v>3141</v>
      </c>
      <c r="D372" s="39">
        <v>67249</v>
      </c>
      <c r="E372" s="32">
        <v>2250</v>
      </c>
      <c r="F372" s="32">
        <v>23491</v>
      </c>
      <c r="G372" s="32">
        <v>672</v>
      </c>
      <c r="H372" s="32">
        <v>351</v>
      </c>
      <c r="I372" s="40">
        <v>94013</v>
      </c>
    </row>
    <row r="373" spans="1:9" x14ac:dyDescent="0.2">
      <c r="A373" s="4">
        <v>2462</v>
      </c>
      <c r="B373" s="10" t="s">
        <v>189</v>
      </c>
      <c r="C373" s="46">
        <v>3143</v>
      </c>
      <c r="D373" s="39">
        <v>52331</v>
      </c>
      <c r="E373" s="32">
        <v>6750</v>
      </c>
      <c r="F373" s="32">
        <v>19969</v>
      </c>
      <c r="G373" s="32">
        <v>523</v>
      </c>
      <c r="H373" s="32">
        <v>97</v>
      </c>
      <c r="I373" s="40">
        <v>79670</v>
      </c>
    </row>
    <row r="374" spans="1:9" x14ac:dyDescent="0.2">
      <c r="A374" s="5">
        <v>2462</v>
      </c>
      <c r="B374" s="11" t="s">
        <v>190</v>
      </c>
      <c r="C374" s="45"/>
      <c r="D374" s="49">
        <v>595344</v>
      </c>
      <c r="E374" s="50">
        <v>2250</v>
      </c>
      <c r="F374" s="50">
        <v>201987</v>
      </c>
      <c r="G374" s="50">
        <v>5953</v>
      </c>
      <c r="H374" s="50">
        <v>17827</v>
      </c>
      <c r="I374" s="51">
        <v>823361</v>
      </c>
    </row>
    <row r="375" spans="1:9" x14ac:dyDescent="0.2">
      <c r="A375" s="4">
        <v>2464</v>
      </c>
      <c r="B375" s="10" t="s">
        <v>191</v>
      </c>
      <c r="C375" s="46">
        <v>3111</v>
      </c>
      <c r="D375" s="39">
        <v>146352</v>
      </c>
      <c r="E375" s="32">
        <v>0</v>
      </c>
      <c r="F375" s="32">
        <v>49467</v>
      </c>
      <c r="G375" s="32">
        <v>1464</v>
      </c>
      <c r="H375" s="32">
        <v>1021</v>
      </c>
      <c r="I375" s="40">
        <v>198304</v>
      </c>
    </row>
    <row r="376" spans="1:9" x14ac:dyDescent="0.2">
      <c r="A376" s="4">
        <v>2464</v>
      </c>
      <c r="B376" s="10" t="s">
        <v>191</v>
      </c>
      <c r="C376" s="46">
        <v>3117</v>
      </c>
      <c r="D376" s="39">
        <v>106214</v>
      </c>
      <c r="E376" s="32">
        <v>4500</v>
      </c>
      <c r="F376" s="32">
        <v>37421</v>
      </c>
      <c r="G376" s="32">
        <v>1062</v>
      </c>
      <c r="H376" s="32">
        <v>2212</v>
      </c>
      <c r="I376" s="40">
        <v>151409</v>
      </c>
    </row>
    <row r="377" spans="1:9" x14ac:dyDescent="0.2">
      <c r="A377" s="4">
        <v>2464</v>
      </c>
      <c r="B377" s="10" t="s">
        <v>191</v>
      </c>
      <c r="C377" s="46">
        <v>3141</v>
      </c>
      <c r="D377" s="39">
        <v>34947</v>
      </c>
      <c r="E377" s="32">
        <v>0</v>
      </c>
      <c r="F377" s="32">
        <v>11812</v>
      </c>
      <c r="G377" s="32">
        <v>349</v>
      </c>
      <c r="H377" s="32">
        <v>211</v>
      </c>
      <c r="I377" s="40">
        <v>47319</v>
      </c>
    </row>
    <row r="378" spans="1:9" x14ac:dyDescent="0.2">
      <c r="A378" s="4">
        <v>2464</v>
      </c>
      <c r="B378" s="10" t="s">
        <v>191</v>
      </c>
      <c r="C378" s="46">
        <v>3143</v>
      </c>
      <c r="D378" s="39">
        <v>48409</v>
      </c>
      <c r="E378" s="32">
        <v>0</v>
      </c>
      <c r="F378" s="32">
        <v>16362</v>
      </c>
      <c r="G378" s="32">
        <v>484</v>
      </c>
      <c r="H378" s="32">
        <v>41</v>
      </c>
      <c r="I378" s="40">
        <v>65296</v>
      </c>
    </row>
    <row r="379" spans="1:9" x14ac:dyDescent="0.2">
      <c r="A379" s="5">
        <v>2464</v>
      </c>
      <c r="B379" s="11" t="s">
        <v>192</v>
      </c>
      <c r="C379" s="45"/>
      <c r="D379" s="49">
        <v>335922</v>
      </c>
      <c r="E379" s="50">
        <v>4500</v>
      </c>
      <c r="F379" s="50">
        <v>115062</v>
      </c>
      <c r="G379" s="50">
        <v>3359</v>
      </c>
      <c r="H379" s="50">
        <v>3485</v>
      </c>
      <c r="I379" s="51">
        <v>462328</v>
      </c>
    </row>
    <row r="380" spans="1:9" x14ac:dyDescent="0.2">
      <c r="A380" s="4">
        <v>2467</v>
      </c>
      <c r="B380" s="10" t="s">
        <v>193</v>
      </c>
      <c r="C380" s="46">
        <v>3111</v>
      </c>
      <c r="D380" s="39">
        <v>145732</v>
      </c>
      <c r="E380" s="32">
        <v>0</v>
      </c>
      <c r="F380" s="32">
        <v>49257</v>
      </c>
      <c r="G380" s="32">
        <v>1457</v>
      </c>
      <c r="H380" s="32">
        <v>11</v>
      </c>
      <c r="I380" s="40">
        <v>196457</v>
      </c>
    </row>
    <row r="381" spans="1:9" x14ac:dyDescent="0.2">
      <c r="A381" s="4">
        <v>2467</v>
      </c>
      <c r="B381" s="10" t="s">
        <v>233</v>
      </c>
      <c r="C381" s="46">
        <v>3117</v>
      </c>
      <c r="D381" s="39">
        <v>7815</v>
      </c>
      <c r="E381" s="32">
        <v>10913</v>
      </c>
      <c r="F381" s="32">
        <v>6330</v>
      </c>
      <c r="G381" s="32">
        <v>78</v>
      </c>
      <c r="H381" s="32">
        <v>5018</v>
      </c>
      <c r="I381" s="40">
        <v>30154</v>
      </c>
    </row>
    <row r="382" spans="1:9" x14ac:dyDescent="0.2">
      <c r="A382" s="4">
        <v>2467</v>
      </c>
      <c r="B382" s="10" t="s">
        <v>193</v>
      </c>
      <c r="C382" s="46">
        <v>3141</v>
      </c>
      <c r="D382" s="39">
        <v>-4551</v>
      </c>
      <c r="E382" s="32">
        <v>17055</v>
      </c>
      <c r="F382" s="32">
        <v>4226</v>
      </c>
      <c r="G382" s="32">
        <v>-46</v>
      </c>
      <c r="H382" s="32">
        <v>227</v>
      </c>
      <c r="I382" s="40">
        <v>16911</v>
      </c>
    </row>
    <row r="383" spans="1:9" x14ac:dyDescent="0.2">
      <c r="A383" s="4">
        <v>2467</v>
      </c>
      <c r="B383" s="10" t="s">
        <v>234</v>
      </c>
      <c r="C383" s="46">
        <v>3143</v>
      </c>
      <c r="D383" s="39">
        <v>4154</v>
      </c>
      <c r="E383" s="32">
        <v>0</v>
      </c>
      <c r="F383" s="32">
        <v>1404</v>
      </c>
      <c r="G383" s="32">
        <v>42</v>
      </c>
      <c r="H383" s="32">
        <v>90</v>
      </c>
      <c r="I383" s="40">
        <v>5690</v>
      </c>
    </row>
    <row r="384" spans="1:9" x14ac:dyDescent="0.2">
      <c r="A384" s="5">
        <v>2467</v>
      </c>
      <c r="B384" s="11" t="s">
        <v>194</v>
      </c>
      <c r="C384" s="45"/>
      <c r="D384" s="49">
        <v>153150</v>
      </c>
      <c r="E384" s="50">
        <v>27968</v>
      </c>
      <c r="F384" s="50">
        <v>61217</v>
      </c>
      <c r="G384" s="50">
        <v>1531</v>
      </c>
      <c r="H384" s="50">
        <v>5346</v>
      </c>
      <c r="I384" s="51">
        <v>249212</v>
      </c>
    </row>
    <row r="385" spans="1:9" x14ac:dyDescent="0.2">
      <c r="A385" s="4">
        <v>2408</v>
      </c>
      <c r="B385" s="10" t="s">
        <v>195</v>
      </c>
      <c r="C385" s="46">
        <v>3111</v>
      </c>
      <c r="D385" s="39">
        <v>211315</v>
      </c>
      <c r="E385" s="32">
        <v>-8311</v>
      </c>
      <c r="F385" s="32">
        <v>68615</v>
      </c>
      <c r="G385" s="32">
        <v>2113</v>
      </c>
      <c r="H385" s="32">
        <v>1201</v>
      </c>
      <c r="I385" s="40">
        <v>274933</v>
      </c>
    </row>
    <row r="386" spans="1:9" x14ac:dyDescent="0.2">
      <c r="A386" s="4">
        <v>2408</v>
      </c>
      <c r="B386" s="10" t="s">
        <v>195</v>
      </c>
      <c r="C386" s="46">
        <v>3141</v>
      </c>
      <c r="D386" s="39">
        <v>48297</v>
      </c>
      <c r="E386" s="32">
        <v>0</v>
      </c>
      <c r="F386" s="32">
        <v>16324</v>
      </c>
      <c r="G386" s="32">
        <v>483</v>
      </c>
      <c r="H386" s="32">
        <v>234</v>
      </c>
      <c r="I386" s="40">
        <v>65338</v>
      </c>
    </row>
    <row r="387" spans="1:9" x14ac:dyDescent="0.2">
      <c r="A387" s="5">
        <v>2408</v>
      </c>
      <c r="B387" s="11" t="s">
        <v>196</v>
      </c>
      <c r="C387" s="45"/>
      <c r="D387" s="49">
        <v>259612</v>
      </c>
      <c r="E387" s="50">
        <v>-8311</v>
      </c>
      <c r="F387" s="50">
        <v>84939</v>
      </c>
      <c r="G387" s="50">
        <v>2596</v>
      </c>
      <c r="H387" s="50">
        <v>1435</v>
      </c>
      <c r="I387" s="51">
        <v>340271</v>
      </c>
    </row>
    <row r="388" spans="1:9" x14ac:dyDescent="0.2">
      <c r="A388" s="4">
        <v>2304</v>
      </c>
      <c r="B388" s="10" t="s">
        <v>197</v>
      </c>
      <c r="C388" s="46">
        <v>3113</v>
      </c>
      <c r="D388" s="39">
        <v>522438</v>
      </c>
      <c r="E388" s="32">
        <v>0</v>
      </c>
      <c r="F388" s="32">
        <v>176584</v>
      </c>
      <c r="G388" s="32">
        <v>5224</v>
      </c>
      <c r="H388" s="32">
        <v>7135</v>
      </c>
      <c r="I388" s="40">
        <v>711381</v>
      </c>
    </row>
    <row r="389" spans="1:9" x14ac:dyDescent="0.2">
      <c r="A389" s="4">
        <v>2304</v>
      </c>
      <c r="B389" s="10" t="s">
        <v>197</v>
      </c>
      <c r="C389" s="46">
        <v>3143</v>
      </c>
      <c r="D389" s="39">
        <v>24514</v>
      </c>
      <c r="E389" s="32">
        <v>0</v>
      </c>
      <c r="F389" s="32">
        <v>8286</v>
      </c>
      <c r="G389" s="32">
        <v>245</v>
      </c>
      <c r="H389" s="32">
        <v>41</v>
      </c>
      <c r="I389" s="40">
        <v>33086</v>
      </c>
    </row>
    <row r="390" spans="1:9" x14ac:dyDescent="0.2">
      <c r="A390" s="5">
        <v>2304</v>
      </c>
      <c r="B390" s="11" t="s">
        <v>198</v>
      </c>
      <c r="C390" s="45"/>
      <c r="D390" s="49">
        <v>546952</v>
      </c>
      <c r="E390" s="50">
        <v>0</v>
      </c>
      <c r="F390" s="50">
        <v>184870</v>
      </c>
      <c r="G390" s="50">
        <v>5469</v>
      </c>
      <c r="H390" s="50">
        <v>7176</v>
      </c>
      <c r="I390" s="51">
        <v>744467</v>
      </c>
    </row>
    <row r="391" spans="1:9" x14ac:dyDescent="0.2">
      <c r="A391" s="4">
        <v>2438</v>
      </c>
      <c r="B391" s="10" t="s">
        <v>199</v>
      </c>
      <c r="C391" s="46">
        <v>3111</v>
      </c>
      <c r="D391" s="39">
        <v>832765</v>
      </c>
      <c r="E391" s="32">
        <v>7800</v>
      </c>
      <c r="F391" s="32">
        <v>284111</v>
      </c>
      <c r="G391" s="32">
        <v>8328</v>
      </c>
      <c r="H391" s="32">
        <v>7366</v>
      </c>
      <c r="I391" s="40">
        <v>1140370</v>
      </c>
    </row>
    <row r="392" spans="1:9" x14ac:dyDescent="0.2">
      <c r="A392" s="4">
        <v>2438</v>
      </c>
      <c r="B392" s="10" t="s">
        <v>199</v>
      </c>
      <c r="C392" s="46">
        <v>3141</v>
      </c>
      <c r="D392" s="39">
        <v>193796</v>
      </c>
      <c r="E392" s="32">
        <v>0</v>
      </c>
      <c r="F392" s="32">
        <v>65503</v>
      </c>
      <c r="G392" s="32">
        <v>1938</v>
      </c>
      <c r="H392" s="32">
        <v>2029</v>
      </c>
      <c r="I392" s="40">
        <v>263266</v>
      </c>
    </row>
    <row r="393" spans="1:9" x14ac:dyDescent="0.2">
      <c r="A393" s="5">
        <v>2438</v>
      </c>
      <c r="B393" s="11" t="s">
        <v>200</v>
      </c>
      <c r="C393" s="45"/>
      <c r="D393" s="49">
        <v>1026561</v>
      </c>
      <c r="E393" s="50">
        <v>7800</v>
      </c>
      <c r="F393" s="50">
        <v>349614</v>
      </c>
      <c r="G393" s="50">
        <v>10266</v>
      </c>
      <c r="H393" s="50">
        <v>9395</v>
      </c>
      <c r="I393" s="51">
        <v>1403636</v>
      </c>
    </row>
    <row r="394" spans="1:9" x14ac:dyDescent="0.2">
      <c r="A394" s="4">
        <v>2315</v>
      </c>
      <c r="B394" s="10" t="s">
        <v>201</v>
      </c>
      <c r="C394" s="46">
        <v>3233</v>
      </c>
      <c r="D394" s="39">
        <v>91081</v>
      </c>
      <c r="E394" s="32">
        <v>85997</v>
      </c>
      <c r="F394" s="32">
        <v>59852</v>
      </c>
      <c r="G394" s="32">
        <v>911</v>
      </c>
      <c r="H394" s="32">
        <v>279</v>
      </c>
      <c r="I394" s="40">
        <v>238120</v>
      </c>
    </row>
    <row r="395" spans="1:9" x14ac:dyDescent="0.2">
      <c r="A395" s="5">
        <v>2315</v>
      </c>
      <c r="B395" s="11" t="s">
        <v>202</v>
      </c>
      <c r="C395" s="45"/>
      <c r="D395" s="49">
        <v>91081</v>
      </c>
      <c r="E395" s="50">
        <v>85997</v>
      </c>
      <c r="F395" s="50">
        <v>59852</v>
      </c>
      <c r="G395" s="50">
        <v>911</v>
      </c>
      <c r="H395" s="50">
        <v>279</v>
      </c>
      <c r="I395" s="51">
        <v>238120</v>
      </c>
    </row>
    <row r="396" spans="1:9" x14ac:dyDescent="0.2">
      <c r="A396" s="4">
        <v>2494</v>
      </c>
      <c r="B396" s="10" t="s">
        <v>203</v>
      </c>
      <c r="C396" s="46">
        <v>3113</v>
      </c>
      <c r="D396" s="39">
        <v>2598446</v>
      </c>
      <c r="E396" s="32">
        <v>9723</v>
      </c>
      <c r="F396" s="32">
        <v>881561</v>
      </c>
      <c r="G396" s="32">
        <v>25984</v>
      </c>
      <c r="H396" s="32">
        <v>74839</v>
      </c>
      <c r="I396" s="40">
        <v>3590553</v>
      </c>
    </row>
    <row r="397" spans="1:9" x14ac:dyDescent="0.2">
      <c r="A397" s="4">
        <v>2494</v>
      </c>
      <c r="B397" s="10" t="s">
        <v>203</v>
      </c>
      <c r="C397" s="46">
        <v>3143</v>
      </c>
      <c r="D397" s="39">
        <v>109196</v>
      </c>
      <c r="E397" s="32">
        <v>3825</v>
      </c>
      <c r="F397" s="32">
        <v>38201</v>
      </c>
      <c r="G397" s="32">
        <v>1092</v>
      </c>
      <c r="H397" s="32">
        <v>268</v>
      </c>
      <c r="I397" s="40">
        <v>152582</v>
      </c>
    </row>
    <row r="398" spans="1:9" x14ac:dyDescent="0.2">
      <c r="A398" s="5">
        <v>2494</v>
      </c>
      <c r="B398" s="11" t="s">
        <v>204</v>
      </c>
      <c r="C398" s="45"/>
      <c r="D398" s="49">
        <v>2707642</v>
      </c>
      <c r="E398" s="50">
        <v>13548</v>
      </c>
      <c r="F398" s="50">
        <v>919762</v>
      </c>
      <c r="G398" s="50">
        <v>27076</v>
      </c>
      <c r="H398" s="50">
        <v>75107</v>
      </c>
      <c r="I398" s="51">
        <v>3743135</v>
      </c>
    </row>
    <row r="399" spans="1:9" x14ac:dyDescent="0.2">
      <c r="A399" s="4">
        <v>2301</v>
      </c>
      <c r="B399" s="10" t="s">
        <v>205</v>
      </c>
      <c r="C399" s="46">
        <v>3231</v>
      </c>
      <c r="D399" s="39">
        <v>447128</v>
      </c>
      <c r="E399" s="32">
        <v>0</v>
      </c>
      <c r="F399" s="32">
        <v>151129</v>
      </c>
      <c r="G399" s="32">
        <v>4471</v>
      </c>
      <c r="H399" s="32">
        <v>2153</v>
      </c>
      <c r="I399" s="40">
        <v>604881</v>
      </c>
    </row>
    <row r="400" spans="1:9" x14ac:dyDescent="0.2">
      <c r="A400" s="5">
        <v>2301</v>
      </c>
      <c r="B400" s="11" t="s">
        <v>206</v>
      </c>
      <c r="C400" s="45"/>
      <c r="D400" s="49">
        <v>447128</v>
      </c>
      <c r="E400" s="50">
        <v>0</v>
      </c>
      <c r="F400" s="50">
        <v>151129</v>
      </c>
      <c r="G400" s="50">
        <v>4471</v>
      </c>
      <c r="H400" s="50">
        <v>2153</v>
      </c>
      <c r="I400" s="51">
        <v>604881</v>
      </c>
    </row>
    <row r="401" spans="1:9" x14ac:dyDescent="0.2">
      <c r="A401" s="4">
        <v>2497</v>
      </c>
      <c r="B401" s="10" t="s">
        <v>207</v>
      </c>
      <c r="C401" s="46">
        <v>3111</v>
      </c>
      <c r="D401" s="39">
        <v>549576</v>
      </c>
      <c r="E401" s="32">
        <v>13875</v>
      </c>
      <c r="F401" s="32">
        <v>190446</v>
      </c>
      <c r="G401" s="32">
        <v>5496</v>
      </c>
      <c r="H401" s="32">
        <v>5521</v>
      </c>
      <c r="I401" s="40">
        <v>764914</v>
      </c>
    </row>
    <row r="402" spans="1:9" x14ac:dyDescent="0.2">
      <c r="A402" s="4">
        <v>2497</v>
      </c>
      <c r="B402" s="10" t="s">
        <v>207</v>
      </c>
      <c r="C402" s="46">
        <v>3113</v>
      </c>
      <c r="D402" s="39">
        <v>2311007</v>
      </c>
      <c r="E402" s="32">
        <v>7875</v>
      </c>
      <c r="F402" s="32">
        <v>783782</v>
      </c>
      <c r="G402" s="32">
        <v>23110</v>
      </c>
      <c r="H402" s="32">
        <v>54151</v>
      </c>
      <c r="I402" s="40">
        <v>3179925</v>
      </c>
    </row>
    <row r="403" spans="1:9" x14ac:dyDescent="0.2">
      <c r="A403" s="4">
        <v>2497</v>
      </c>
      <c r="B403" s="10" t="s">
        <v>207</v>
      </c>
      <c r="C403" s="46">
        <v>3141</v>
      </c>
      <c r="D403" s="39">
        <v>206143</v>
      </c>
      <c r="E403" s="32">
        <v>1876</v>
      </c>
      <c r="F403" s="32">
        <v>70310</v>
      </c>
      <c r="G403" s="32">
        <v>2061</v>
      </c>
      <c r="H403" s="32">
        <v>2754</v>
      </c>
      <c r="I403" s="40">
        <v>283144</v>
      </c>
    </row>
    <row r="404" spans="1:9" x14ac:dyDescent="0.2">
      <c r="A404" s="4">
        <v>2497</v>
      </c>
      <c r="B404" s="10" t="s">
        <v>207</v>
      </c>
      <c r="C404" s="46">
        <v>3143</v>
      </c>
      <c r="D404" s="39">
        <v>118167</v>
      </c>
      <c r="E404" s="32">
        <v>2625</v>
      </c>
      <c r="F404" s="32">
        <v>40828</v>
      </c>
      <c r="G404" s="32">
        <v>1182</v>
      </c>
      <c r="H404" s="32">
        <v>295</v>
      </c>
      <c r="I404" s="40">
        <v>163097</v>
      </c>
    </row>
    <row r="405" spans="1:9" x14ac:dyDescent="0.2">
      <c r="A405" s="5">
        <v>2497</v>
      </c>
      <c r="B405" s="11" t="s">
        <v>208</v>
      </c>
      <c r="C405" s="45"/>
      <c r="D405" s="49">
        <v>3184893</v>
      </c>
      <c r="E405" s="50">
        <v>26251</v>
      </c>
      <c r="F405" s="50">
        <v>1085366</v>
      </c>
      <c r="G405" s="50">
        <v>31849</v>
      </c>
      <c r="H405" s="50">
        <v>62721</v>
      </c>
      <c r="I405" s="51">
        <v>4391080</v>
      </c>
    </row>
    <row r="406" spans="1:9" x14ac:dyDescent="0.2">
      <c r="A406" s="4">
        <v>2446</v>
      </c>
      <c r="B406" s="10" t="s">
        <v>209</v>
      </c>
      <c r="C406" s="46">
        <v>3111</v>
      </c>
      <c r="D406" s="39">
        <v>254863</v>
      </c>
      <c r="E406" s="32">
        <v>751</v>
      </c>
      <c r="F406" s="32">
        <v>86398</v>
      </c>
      <c r="G406" s="32">
        <v>2549</v>
      </c>
      <c r="H406" s="32">
        <v>2401</v>
      </c>
      <c r="I406" s="40">
        <v>346962</v>
      </c>
    </row>
    <row r="407" spans="1:9" x14ac:dyDescent="0.2">
      <c r="A407" s="4">
        <v>2446</v>
      </c>
      <c r="B407" s="10" t="s">
        <v>209</v>
      </c>
      <c r="C407" s="46">
        <v>3117</v>
      </c>
      <c r="D407" s="39">
        <v>648371</v>
      </c>
      <c r="E407" s="32">
        <v>1500</v>
      </c>
      <c r="F407" s="32">
        <v>219656</v>
      </c>
      <c r="G407" s="32">
        <v>6484</v>
      </c>
      <c r="H407" s="32">
        <v>11284</v>
      </c>
      <c r="I407" s="40">
        <v>887295</v>
      </c>
    </row>
    <row r="408" spans="1:9" x14ac:dyDescent="0.2">
      <c r="A408" s="4">
        <v>2446</v>
      </c>
      <c r="B408" s="10" t="s">
        <v>235</v>
      </c>
      <c r="C408" s="46">
        <v>3141</v>
      </c>
      <c r="D408" s="39">
        <v>332532</v>
      </c>
      <c r="E408" s="32">
        <v>0</v>
      </c>
      <c r="F408" s="32">
        <v>112396</v>
      </c>
      <c r="G408" s="32">
        <v>3325</v>
      </c>
      <c r="H408" s="32">
        <v>0</v>
      </c>
      <c r="I408" s="40">
        <v>448253</v>
      </c>
    </row>
    <row r="409" spans="1:9" x14ac:dyDescent="0.2">
      <c r="A409" s="4">
        <v>2446</v>
      </c>
      <c r="B409" s="10" t="s">
        <v>209</v>
      </c>
      <c r="C409" s="46">
        <v>3143</v>
      </c>
      <c r="D409" s="39">
        <v>74931</v>
      </c>
      <c r="E409" s="32">
        <v>0</v>
      </c>
      <c r="F409" s="32">
        <v>25327</v>
      </c>
      <c r="G409" s="32">
        <v>749</v>
      </c>
      <c r="H409" s="32">
        <v>139</v>
      </c>
      <c r="I409" s="40">
        <v>101146</v>
      </c>
    </row>
    <row r="410" spans="1:9" ht="13.5" thickBot="1" x14ac:dyDescent="0.25">
      <c r="A410" s="18">
        <v>2446</v>
      </c>
      <c r="B410" s="19" t="s">
        <v>210</v>
      </c>
      <c r="C410" s="47"/>
      <c r="D410" s="52">
        <v>1310697</v>
      </c>
      <c r="E410" s="53">
        <v>2251</v>
      </c>
      <c r="F410" s="53">
        <v>443777</v>
      </c>
      <c r="G410" s="53">
        <v>13107</v>
      </c>
      <c r="H410" s="53">
        <v>13824</v>
      </c>
      <c r="I410" s="54">
        <v>1783656</v>
      </c>
    </row>
    <row r="411" spans="1:9" ht="13.5" thickBot="1" x14ac:dyDescent="0.25">
      <c r="A411" s="13"/>
      <c r="B411" s="14" t="s">
        <v>228</v>
      </c>
      <c r="C411" s="48"/>
      <c r="D411" s="33">
        <v>28709546</v>
      </c>
      <c r="E411" s="34">
        <v>149969</v>
      </c>
      <c r="F411" s="34">
        <v>9754513</v>
      </c>
      <c r="G411" s="34">
        <v>287097</v>
      </c>
      <c r="H411" s="34">
        <v>581125</v>
      </c>
      <c r="I411" s="35">
        <v>39482250</v>
      </c>
    </row>
    <row r="412" spans="1:9" x14ac:dyDescent="0.2">
      <c r="A412" s="60">
        <v>3454</v>
      </c>
      <c r="B412" s="61" t="s">
        <v>236</v>
      </c>
      <c r="C412" s="62">
        <v>3233</v>
      </c>
      <c r="D412" s="104">
        <v>494868</v>
      </c>
      <c r="E412" s="105">
        <v>0</v>
      </c>
      <c r="F412" s="105">
        <v>167265</v>
      </c>
      <c r="G412" s="105">
        <v>4949</v>
      </c>
      <c r="H412" s="105">
        <v>1800</v>
      </c>
      <c r="I412" s="106">
        <v>668882</v>
      </c>
    </row>
    <row r="413" spans="1:9" x14ac:dyDescent="0.2">
      <c r="A413" s="63">
        <v>3454</v>
      </c>
      <c r="B413" s="64" t="s">
        <v>237</v>
      </c>
      <c r="C413" s="65"/>
      <c r="D413" s="107">
        <v>494868</v>
      </c>
      <c r="E413" s="108">
        <v>0</v>
      </c>
      <c r="F413" s="108">
        <v>167265</v>
      </c>
      <c r="G413" s="108">
        <v>4949</v>
      </c>
      <c r="H413" s="108">
        <v>1800</v>
      </c>
      <c r="I413" s="109">
        <v>668882</v>
      </c>
    </row>
    <row r="414" spans="1:9" x14ac:dyDescent="0.2">
      <c r="A414" s="66">
        <v>3470</v>
      </c>
      <c r="B414" s="67" t="s">
        <v>238</v>
      </c>
      <c r="C414" s="68">
        <v>3111</v>
      </c>
      <c r="D414" s="110">
        <v>453702</v>
      </c>
      <c r="E414" s="111">
        <v>2250</v>
      </c>
      <c r="F414" s="111">
        <v>154112</v>
      </c>
      <c r="G414" s="111">
        <v>4537</v>
      </c>
      <c r="H414" s="111">
        <v>4200</v>
      </c>
      <c r="I414" s="112">
        <v>618801</v>
      </c>
    </row>
    <row r="415" spans="1:9" x14ac:dyDescent="0.2">
      <c r="A415" s="66">
        <v>3470</v>
      </c>
      <c r="B415" s="67" t="s">
        <v>238</v>
      </c>
      <c r="C415" s="68">
        <v>3141</v>
      </c>
      <c r="D415" s="110">
        <v>70252</v>
      </c>
      <c r="E415" s="111">
        <v>0</v>
      </c>
      <c r="F415" s="111">
        <v>23745</v>
      </c>
      <c r="G415" s="111">
        <v>703</v>
      </c>
      <c r="H415" s="111">
        <v>546</v>
      </c>
      <c r="I415" s="112">
        <v>95246</v>
      </c>
    </row>
    <row r="416" spans="1:9" x14ac:dyDescent="0.2">
      <c r="A416" s="63">
        <v>3470</v>
      </c>
      <c r="B416" s="69" t="s">
        <v>239</v>
      </c>
      <c r="C416" s="70"/>
      <c r="D416" s="107">
        <v>523954</v>
      </c>
      <c r="E416" s="108">
        <v>2250</v>
      </c>
      <c r="F416" s="108">
        <v>177857</v>
      </c>
      <c r="G416" s="108">
        <v>5240</v>
      </c>
      <c r="H416" s="108">
        <v>4746</v>
      </c>
      <c r="I416" s="109">
        <v>714047</v>
      </c>
    </row>
    <row r="417" spans="1:9" x14ac:dyDescent="0.2">
      <c r="A417" s="66">
        <v>3469</v>
      </c>
      <c r="B417" s="67" t="s">
        <v>240</v>
      </c>
      <c r="C417" s="68">
        <v>3111</v>
      </c>
      <c r="D417" s="110">
        <v>577526</v>
      </c>
      <c r="E417" s="111">
        <v>2400</v>
      </c>
      <c r="F417" s="111">
        <v>196015</v>
      </c>
      <c r="G417" s="111">
        <v>5775</v>
      </c>
      <c r="H417" s="111">
        <v>5040</v>
      </c>
      <c r="I417" s="112">
        <v>786756</v>
      </c>
    </row>
    <row r="418" spans="1:9" x14ac:dyDescent="0.2">
      <c r="A418" s="66">
        <v>3469</v>
      </c>
      <c r="B418" s="67" t="s">
        <v>240</v>
      </c>
      <c r="C418" s="68">
        <v>3141</v>
      </c>
      <c r="D418" s="110">
        <v>78873</v>
      </c>
      <c r="E418" s="111">
        <v>0</v>
      </c>
      <c r="F418" s="111">
        <v>26659</v>
      </c>
      <c r="G418" s="111">
        <v>789</v>
      </c>
      <c r="H418" s="111">
        <v>647</v>
      </c>
      <c r="I418" s="112">
        <v>106968</v>
      </c>
    </row>
    <row r="419" spans="1:9" x14ac:dyDescent="0.2">
      <c r="A419" s="63">
        <v>3469</v>
      </c>
      <c r="B419" s="69" t="s">
        <v>241</v>
      </c>
      <c r="C419" s="71"/>
      <c r="D419" s="107">
        <v>656399</v>
      </c>
      <c r="E419" s="108">
        <v>2400</v>
      </c>
      <c r="F419" s="108">
        <v>222674</v>
      </c>
      <c r="G419" s="108">
        <v>6564</v>
      </c>
      <c r="H419" s="108">
        <v>5687</v>
      </c>
      <c r="I419" s="109">
        <v>893724</v>
      </c>
    </row>
    <row r="420" spans="1:9" x14ac:dyDescent="0.2">
      <c r="A420" s="72">
        <v>3462</v>
      </c>
      <c r="B420" s="73" t="s">
        <v>242</v>
      </c>
      <c r="C420" s="74">
        <v>3111</v>
      </c>
      <c r="D420" s="110">
        <v>418326</v>
      </c>
      <c r="E420" s="111">
        <v>16725</v>
      </c>
      <c r="F420" s="111">
        <v>147047</v>
      </c>
      <c r="G420" s="111">
        <v>4183</v>
      </c>
      <c r="H420" s="111">
        <v>4020</v>
      </c>
      <c r="I420" s="112">
        <v>590301</v>
      </c>
    </row>
    <row r="421" spans="1:9" x14ac:dyDescent="0.2">
      <c r="A421" s="75">
        <v>3462</v>
      </c>
      <c r="B421" s="73" t="s">
        <v>242</v>
      </c>
      <c r="C421" s="68">
        <v>3141</v>
      </c>
      <c r="D421" s="110">
        <v>68210</v>
      </c>
      <c r="E421" s="111">
        <v>0</v>
      </c>
      <c r="F421" s="111">
        <v>23055</v>
      </c>
      <c r="G421" s="111">
        <v>682</v>
      </c>
      <c r="H421" s="111">
        <v>523</v>
      </c>
      <c r="I421" s="112">
        <v>92470</v>
      </c>
    </row>
    <row r="422" spans="1:9" x14ac:dyDescent="0.2">
      <c r="A422" s="63">
        <v>3462</v>
      </c>
      <c r="B422" s="76" t="s">
        <v>243</v>
      </c>
      <c r="C422" s="77"/>
      <c r="D422" s="113">
        <v>486536</v>
      </c>
      <c r="E422" s="114">
        <v>16725</v>
      </c>
      <c r="F422" s="114">
        <v>170102</v>
      </c>
      <c r="G422" s="114">
        <v>4865</v>
      </c>
      <c r="H422" s="114">
        <v>4543</v>
      </c>
      <c r="I422" s="115">
        <v>682771</v>
      </c>
    </row>
    <row r="423" spans="1:9" x14ac:dyDescent="0.2">
      <c r="A423" s="66">
        <v>3464</v>
      </c>
      <c r="B423" s="73" t="s">
        <v>244</v>
      </c>
      <c r="C423" s="74">
        <v>3111</v>
      </c>
      <c r="D423" s="110">
        <v>583339</v>
      </c>
      <c r="E423" s="111">
        <v>2160</v>
      </c>
      <c r="F423" s="111">
        <v>197899</v>
      </c>
      <c r="G423" s="111">
        <v>5833</v>
      </c>
      <c r="H423" s="111">
        <v>5280</v>
      </c>
      <c r="I423" s="112">
        <v>794511</v>
      </c>
    </row>
    <row r="424" spans="1:9" x14ac:dyDescent="0.2">
      <c r="A424" s="72">
        <v>3464</v>
      </c>
      <c r="B424" s="73" t="s">
        <v>244</v>
      </c>
      <c r="C424" s="74">
        <v>3141</v>
      </c>
      <c r="D424" s="110">
        <v>80178</v>
      </c>
      <c r="E424" s="111">
        <v>0</v>
      </c>
      <c r="F424" s="111">
        <v>27100</v>
      </c>
      <c r="G424" s="111">
        <v>802</v>
      </c>
      <c r="H424" s="111">
        <v>663</v>
      </c>
      <c r="I424" s="112">
        <v>108743</v>
      </c>
    </row>
    <row r="425" spans="1:9" x14ac:dyDescent="0.2">
      <c r="A425" s="63">
        <v>3464</v>
      </c>
      <c r="B425" s="76" t="s">
        <v>245</v>
      </c>
      <c r="C425" s="71"/>
      <c r="D425" s="113">
        <v>663517</v>
      </c>
      <c r="E425" s="114">
        <v>2160</v>
      </c>
      <c r="F425" s="114">
        <v>224999</v>
      </c>
      <c r="G425" s="114">
        <v>6635</v>
      </c>
      <c r="H425" s="114">
        <v>5943</v>
      </c>
      <c r="I425" s="115">
        <v>903254</v>
      </c>
    </row>
    <row r="426" spans="1:9" x14ac:dyDescent="0.2">
      <c r="A426" s="72">
        <v>3453</v>
      </c>
      <c r="B426" s="78" t="s">
        <v>246</v>
      </c>
      <c r="C426" s="79">
        <v>3111</v>
      </c>
      <c r="D426" s="110">
        <v>571387</v>
      </c>
      <c r="E426" s="111">
        <v>2250</v>
      </c>
      <c r="F426" s="111">
        <v>193889</v>
      </c>
      <c r="G426" s="111">
        <v>5714</v>
      </c>
      <c r="H426" s="111">
        <v>6075</v>
      </c>
      <c r="I426" s="112">
        <v>779315</v>
      </c>
    </row>
    <row r="427" spans="1:9" x14ac:dyDescent="0.2">
      <c r="A427" s="72">
        <v>3453</v>
      </c>
      <c r="B427" s="78" t="s">
        <v>246</v>
      </c>
      <c r="C427" s="62">
        <v>3141</v>
      </c>
      <c r="D427" s="110">
        <v>70252</v>
      </c>
      <c r="E427" s="111">
        <v>0</v>
      </c>
      <c r="F427" s="111">
        <v>23745</v>
      </c>
      <c r="G427" s="111">
        <v>703</v>
      </c>
      <c r="H427" s="111">
        <v>546</v>
      </c>
      <c r="I427" s="112">
        <v>95246</v>
      </c>
    </row>
    <row r="428" spans="1:9" x14ac:dyDescent="0.2">
      <c r="A428" s="63">
        <v>3453</v>
      </c>
      <c r="B428" s="80" t="s">
        <v>247</v>
      </c>
      <c r="C428" s="65"/>
      <c r="D428" s="107">
        <v>641639</v>
      </c>
      <c r="E428" s="108">
        <v>2250</v>
      </c>
      <c r="F428" s="108">
        <v>217634</v>
      </c>
      <c r="G428" s="108">
        <v>6417</v>
      </c>
      <c r="H428" s="108">
        <v>6621</v>
      </c>
      <c r="I428" s="109">
        <v>874561</v>
      </c>
    </row>
    <row r="429" spans="1:9" x14ac:dyDescent="0.2">
      <c r="A429" s="66">
        <v>3471</v>
      </c>
      <c r="B429" s="67" t="s">
        <v>248</v>
      </c>
      <c r="C429" s="68">
        <v>3111</v>
      </c>
      <c r="D429" s="110">
        <v>566724</v>
      </c>
      <c r="E429" s="111">
        <v>0</v>
      </c>
      <c r="F429" s="111">
        <v>191553</v>
      </c>
      <c r="G429" s="111">
        <v>5667</v>
      </c>
      <c r="H429" s="111">
        <v>6555</v>
      </c>
      <c r="I429" s="112">
        <v>770499</v>
      </c>
    </row>
    <row r="430" spans="1:9" x14ac:dyDescent="0.2">
      <c r="A430" s="66">
        <v>3471</v>
      </c>
      <c r="B430" s="67" t="s">
        <v>248</v>
      </c>
      <c r="C430" s="68">
        <v>3141</v>
      </c>
      <c r="D430" s="110">
        <v>88617</v>
      </c>
      <c r="E430" s="111">
        <v>0</v>
      </c>
      <c r="F430" s="111">
        <v>29953</v>
      </c>
      <c r="G430" s="111">
        <v>886</v>
      </c>
      <c r="H430" s="111">
        <v>764</v>
      </c>
      <c r="I430" s="112">
        <v>120220</v>
      </c>
    </row>
    <row r="431" spans="1:9" x14ac:dyDescent="0.2">
      <c r="A431" s="63">
        <v>3471</v>
      </c>
      <c r="B431" s="69" t="s">
        <v>249</v>
      </c>
      <c r="C431" s="70"/>
      <c r="D431" s="107">
        <v>655341</v>
      </c>
      <c r="E431" s="108">
        <v>0</v>
      </c>
      <c r="F431" s="108">
        <v>221506</v>
      </c>
      <c r="G431" s="108">
        <v>6553</v>
      </c>
      <c r="H431" s="108">
        <v>7319</v>
      </c>
      <c r="I431" s="109">
        <v>890719</v>
      </c>
    </row>
    <row r="432" spans="1:9" x14ac:dyDescent="0.2">
      <c r="A432" s="66">
        <v>3472</v>
      </c>
      <c r="B432" s="67" t="s">
        <v>250</v>
      </c>
      <c r="C432" s="68">
        <v>3111</v>
      </c>
      <c r="D432" s="110">
        <v>412712</v>
      </c>
      <c r="E432" s="111">
        <v>0</v>
      </c>
      <c r="F432" s="111">
        <v>139497</v>
      </c>
      <c r="G432" s="111">
        <v>4127</v>
      </c>
      <c r="H432" s="111">
        <v>3975</v>
      </c>
      <c r="I432" s="112">
        <v>560311</v>
      </c>
    </row>
    <row r="433" spans="1:9" x14ac:dyDescent="0.2">
      <c r="A433" s="66">
        <v>3472</v>
      </c>
      <c r="B433" s="67" t="s">
        <v>250</v>
      </c>
      <c r="C433" s="68">
        <v>3141</v>
      </c>
      <c r="D433" s="110">
        <v>60457</v>
      </c>
      <c r="E433" s="111">
        <v>0</v>
      </c>
      <c r="F433" s="111">
        <v>20434</v>
      </c>
      <c r="G433" s="111">
        <v>605</v>
      </c>
      <c r="H433" s="111">
        <v>421</v>
      </c>
      <c r="I433" s="112">
        <v>81917</v>
      </c>
    </row>
    <row r="434" spans="1:9" x14ac:dyDescent="0.2">
      <c r="A434" s="63">
        <v>3472</v>
      </c>
      <c r="B434" s="69" t="s">
        <v>251</v>
      </c>
      <c r="C434" s="71"/>
      <c r="D434" s="107">
        <v>473169</v>
      </c>
      <c r="E434" s="108">
        <v>0</v>
      </c>
      <c r="F434" s="108">
        <v>159931</v>
      </c>
      <c r="G434" s="108">
        <v>4732</v>
      </c>
      <c r="H434" s="108">
        <v>4396</v>
      </c>
      <c r="I434" s="109">
        <v>642228</v>
      </c>
    </row>
    <row r="435" spans="1:9" x14ac:dyDescent="0.2">
      <c r="A435" s="72">
        <v>3467</v>
      </c>
      <c r="B435" s="73" t="s">
        <v>252</v>
      </c>
      <c r="C435" s="74">
        <v>3111</v>
      </c>
      <c r="D435" s="110">
        <v>786058</v>
      </c>
      <c r="E435" s="111">
        <v>0</v>
      </c>
      <c r="F435" s="111">
        <v>265688</v>
      </c>
      <c r="G435" s="111">
        <v>7861</v>
      </c>
      <c r="H435" s="111">
        <v>7095</v>
      </c>
      <c r="I435" s="112">
        <v>1066702</v>
      </c>
    </row>
    <row r="436" spans="1:9" x14ac:dyDescent="0.2">
      <c r="A436" s="75">
        <v>3467</v>
      </c>
      <c r="B436" s="73" t="s">
        <v>253</v>
      </c>
      <c r="C436" s="68">
        <v>3141</v>
      </c>
      <c r="D436" s="110">
        <v>111397</v>
      </c>
      <c r="E436" s="111">
        <v>0</v>
      </c>
      <c r="F436" s="111">
        <v>37652</v>
      </c>
      <c r="G436" s="111">
        <v>1114</v>
      </c>
      <c r="H436" s="111">
        <v>880</v>
      </c>
      <c r="I436" s="112">
        <v>151043</v>
      </c>
    </row>
    <row r="437" spans="1:9" x14ac:dyDescent="0.2">
      <c r="A437" s="81">
        <v>3467</v>
      </c>
      <c r="B437" s="82" t="s">
        <v>254</v>
      </c>
      <c r="C437" s="81"/>
      <c r="D437" s="107">
        <v>897455</v>
      </c>
      <c r="E437" s="108">
        <v>0</v>
      </c>
      <c r="F437" s="108">
        <v>303340</v>
      </c>
      <c r="G437" s="108">
        <v>8975</v>
      </c>
      <c r="H437" s="108">
        <v>7975</v>
      </c>
      <c r="I437" s="109">
        <v>1217745</v>
      </c>
    </row>
    <row r="438" spans="1:9" x14ac:dyDescent="0.2">
      <c r="A438" s="72">
        <v>3461</v>
      </c>
      <c r="B438" s="73" t="s">
        <v>255</v>
      </c>
      <c r="C438" s="74">
        <v>3111</v>
      </c>
      <c r="D438" s="110">
        <v>790595</v>
      </c>
      <c r="E438" s="111">
        <v>0</v>
      </c>
      <c r="F438" s="111">
        <v>267221</v>
      </c>
      <c r="G438" s="111">
        <v>7906</v>
      </c>
      <c r="H438" s="111">
        <v>7470</v>
      </c>
      <c r="I438" s="112">
        <v>1073192</v>
      </c>
    </row>
    <row r="439" spans="1:9" x14ac:dyDescent="0.2">
      <c r="A439" s="66">
        <v>3461</v>
      </c>
      <c r="B439" s="73" t="s">
        <v>255</v>
      </c>
      <c r="C439" s="68">
        <v>3141</v>
      </c>
      <c r="D439" s="110">
        <v>112046</v>
      </c>
      <c r="E439" s="111">
        <v>0</v>
      </c>
      <c r="F439" s="111">
        <v>37872</v>
      </c>
      <c r="G439" s="111">
        <v>1120</v>
      </c>
      <c r="H439" s="111">
        <v>796</v>
      </c>
      <c r="I439" s="112">
        <v>151834</v>
      </c>
    </row>
    <row r="440" spans="1:9" x14ac:dyDescent="0.2">
      <c r="A440" s="63">
        <v>3461</v>
      </c>
      <c r="B440" s="76" t="s">
        <v>256</v>
      </c>
      <c r="C440" s="77"/>
      <c r="D440" s="107">
        <v>902641</v>
      </c>
      <c r="E440" s="108">
        <v>0</v>
      </c>
      <c r="F440" s="108">
        <v>305093</v>
      </c>
      <c r="G440" s="108">
        <v>9026</v>
      </c>
      <c r="H440" s="108">
        <v>8266</v>
      </c>
      <c r="I440" s="109">
        <v>1225026</v>
      </c>
    </row>
    <row r="441" spans="1:9" x14ac:dyDescent="0.2">
      <c r="A441" s="72">
        <v>3468</v>
      </c>
      <c r="B441" s="73" t="s">
        <v>257</v>
      </c>
      <c r="C441" s="74">
        <v>3111</v>
      </c>
      <c r="D441" s="110">
        <v>800570</v>
      </c>
      <c r="E441" s="111">
        <v>54481</v>
      </c>
      <c r="F441" s="111">
        <v>289007</v>
      </c>
      <c r="G441" s="111">
        <v>8006</v>
      </c>
      <c r="H441" s="111">
        <v>6540</v>
      </c>
      <c r="I441" s="112">
        <v>1158604</v>
      </c>
    </row>
    <row r="442" spans="1:9" x14ac:dyDescent="0.2">
      <c r="A442" s="66">
        <v>3468</v>
      </c>
      <c r="B442" s="73" t="s">
        <v>258</v>
      </c>
      <c r="C442" s="68">
        <v>3141</v>
      </c>
      <c r="D442" s="110">
        <v>76251</v>
      </c>
      <c r="E442" s="111">
        <v>-22500</v>
      </c>
      <c r="F442" s="111">
        <v>18168</v>
      </c>
      <c r="G442" s="111">
        <v>763</v>
      </c>
      <c r="H442" s="111">
        <v>617</v>
      </c>
      <c r="I442" s="112">
        <v>73299</v>
      </c>
    </row>
    <row r="443" spans="1:9" x14ac:dyDescent="0.2">
      <c r="A443" s="63">
        <v>3468</v>
      </c>
      <c r="B443" s="76" t="s">
        <v>259</v>
      </c>
      <c r="C443" s="77"/>
      <c r="D443" s="107">
        <v>876821</v>
      </c>
      <c r="E443" s="108">
        <v>31981</v>
      </c>
      <c r="F443" s="108">
        <v>307175</v>
      </c>
      <c r="G443" s="108">
        <v>8769</v>
      </c>
      <c r="H443" s="108">
        <v>7157</v>
      </c>
      <c r="I443" s="109">
        <v>1231903</v>
      </c>
    </row>
    <row r="444" spans="1:9" x14ac:dyDescent="0.2">
      <c r="A444" s="72">
        <v>3465</v>
      </c>
      <c r="B444" s="73" t="s">
        <v>260</v>
      </c>
      <c r="C444" s="74">
        <v>3111</v>
      </c>
      <c r="D444" s="110">
        <v>628802</v>
      </c>
      <c r="E444" s="111">
        <v>0</v>
      </c>
      <c r="F444" s="111">
        <v>212535</v>
      </c>
      <c r="G444" s="111">
        <v>6288</v>
      </c>
      <c r="H444" s="111">
        <v>5580</v>
      </c>
      <c r="I444" s="112">
        <v>853205</v>
      </c>
    </row>
    <row r="445" spans="1:9" x14ac:dyDescent="0.2">
      <c r="A445" s="75">
        <v>3465</v>
      </c>
      <c r="B445" s="73" t="s">
        <v>260</v>
      </c>
      <c r="C445" s="68">
        <v>3141</v>
      </c>
      <c r="D445" s="110">
        <v>86670</v>
      </c>
      <c r="E445" s="111">
        <v>0</v>
      </c>
      <c r="F445" s="111">
        <v>29294</v>
      </c>
      <c r="G445" s="111">
        <v>867</v>
      </c>
      <c r="H445" s="111">
        <v>741</v>
      </c>
      <c r="I445" s="112">
        <v>117572</v>
      </c>
    </row>
    <row r="446" spans="1:9" x14ac:dyDescent="0.2">
      <c r="A446" s="63">
        <v>3465</v>
      </c>
      <c r="B446" s="76" t="s">
        <v>261</v>
      </c>
      <c r="C446" s="77"/>
      <c r="D446" s="107">
        <v>715472</v>
      </c>
      <c r="E446" s="108">
        <v>0</v>
      </c>
      <c r="F446" s="108">
        <v>241829</v>
      </c>
      <c r="G446" s="108">
        <v>7155</v>
      </c>
      <c r="H446" s="108">
        <v>6321</v>
      </c>
      <c r="I446" s="109">
        <v>970777</v>
      </c>
    </row>
    <row r="447" spans="1:9" x14ac:dyDescent="0.2">
      <c r="A447" s="66">
        <v>3473</v>
      </c>
      <c r="B447" s="67" t="s">
        <v>262</v>
      </c>
      <c r="C447" s="68">
        <v>3111</v>
      </c>
      <c r="D447" s="110">
        <v>722372</v>
      </c>
      <c r="E447" s="111">
        <v>3750</v>
      </c>
      <c r="F447" s="111">
        <v>245429</v>
      </c>
      <c r="G447" s="111">
        <v>7224</v>
      </c>
      <c r="H447" s="111">
        <v>6420</v>
      </c>
      <c r="I447" s="112">
        <v>985195</v>
      </c>
    </row>
    <row r="448" spans="1:9" x14ac:dyDescent="0.2">
      <c r="A448" s="66">
        <v>3473</v>
      </c>
      <c r="B448" s="67" t="s">
        <v>263</v>
      </c>
      <c r="C448" s="68">
        <v>3141</v>
      </c>
      <c r="D448" s="110">
        <v>94490</v>
      </c>
      <c r="E448" s="111">
        <v>0</v>
      </c>
      <c r="F448" s="111">
        <v>31938</v>
      </c>
      <c r="G448" s="111">
        <v>945</v>
      </c>
      <c r="H448" s="111">
        <v>834</v>
      </c>
      <c r="I448" s="112">
        <v>128207</v>
      </c>
    </row>
    <row r="449" spans="1:9" x14ac:dyDescent="0.2">
      <c r="A449" s="63">
        <v>3473</v>
      </c>
      <c r="B449" s="69" t="s">
        <v>264</v>
      </c>
      <c r="C449" s="83"/>
      <c r="D449" s="107">
        <v>816862</v>
      </c>
      <c r="E449" s="108">
        <v>3750</v>
      </c>
      <c r="F449" s="108">
        <v>277367</v>
      </c>
      <c r="G449" s="108">
        <v>8169</v>
      </c>
      <c r="H449" s="108">
        <v>7254</v>
      </c>
      <c r="I449" s="109">
        <v>1113402</v>
      </c>
    </row>
    <row r="450" spans="1:9" x14ac:dyDescent="0.2">
      <c r="A450" s="66">
        <v>3474</v>
      </c>
      <c r="B450" s="67" t="s">
        <v>265</v>
      </c>
      <c r="C450" s="68">
        <v>3111</v>
      </c>
      <c r="D450" s="110">
        <v>549951</v>
      </c>
      <c r="E450" s="111">
        <v>-225</v>
      </c>
      <c r="F450" s="111">
        <v>185807</v>
      </c>
      <c r="G450" s="111">
        <v>5500</v>
      </c>
      <c r="H450" s="111">
        <v>9480</v>
      </c>
      <c r="I450" s="112">
        <v>750513</v>
      </c>
    </row>
    <row r="451" spans="1:9" x14ac:dyDescent="0.2">
      <c r="A451" s="66">
        <v>3474</v>
      </c>
      <c r="B451" s="67" t="s">
        <v>266</v>
      </c>
      <c r="C451" s="68">
        <v>3141</v>
      </c>
      <c r="D451" s="110">
        <v>65393</v>
      </c>
      <c r="E451" s="111">
        <v>2250</v>
      </c>
      <c r="F451" s="111">
        <v>22863</v>
      </c>
      <c r="G451" s="111">
        <v>654</v>
      </c>
      <c r="H451" s="111">
        <v>530</v>
      </c>
      <c r="I451" s="112">
        <v>91690</v>
      </c>
    </row>
    <row r="452" spans="1:9" x14ac:dyDescent="0.2">
      <c r="A452" s="63">
        <v>3474</v>
      </c>
      <c r="B452" s="69" t="s">
        <v>267</v>
      </c>
      <c r="C452" s="71"/>
      <c r="D452" s="107">
        <v>615344</v>
      </c>
      <c r="E452" s="108">
        <v>2025</v>
      </c>
      <c r="F452" s="108">
        <v>208670</v>
      </c>
      <c r="G452" s="108">
        <v>6154</v>
      </c>
      <c r="H452" s="108">
        <v>10010</v>
      </c>
      <c r="I452" s="109">
        <v>842203</v>
      </c>
    </row>
    <row r="453" spans="1:9" x14ac:dyDescent="0.2">
      <c r="A453" s="72">
        <v>3466</v>
      </c>
      <c r="B453" s="73" t="s">
        <v>268</v>
      </c>
      <c r="C453" s="74">
        <v>3111</v>
      </c>
      <c r="D453" s="110">
        <v>472520</v>
      </c>
      <c r="E453" s="111">
        <v>1170</v>
      </c>
      <c r="F453" s="111">
        <v>160107</v>
      </c>
      <c r="G453" s="111">
        <v>4725</v>
      </c>
      <c r="H453" s="111">
        <v>12420</v>
      </c>
      <c r="I453" s="112">
        <v>650942</v>
      </c>
    </row>
    <row r="454" spans="1:9" x14ac:dyDescent="0.2">
      <c r="A454" s="66">
        <v>3466</v>
      </c>
      <c r="B454" s="73" t="s">
        <v>268</v>
      </c>
      <c r="C454" s="68">
        <v>3141</v>
      </c>
      <c r="D454" s="110">
        <v>69574</v>
      </c>
      <c r="E454" s="111">
        <v>0</v>
      </c>
      <c r="F454" s="111">
        <v>23516</v>
      </c>
      <c r="G454" s="111">
        <v>696</v>
      </c>
      <c r="H454" s="111">
        <v>538</v>
      </c>
      <c r="I454" s="112">
        <v>94324</v>
      </c>
    </row>
    <row r="455" spans="1:9" x14ac:dyDescent="0.2">
      <c r="A455" s="63">
        <v>3466</v>
      </c>
      <c r="B455" s="76" t="s">
        <v>269</v>
      </c>
      <c r="C455" s="71"/>
      <c r="D455" s="107">
        <v>542094</v>
      </c>
      <c r="E455" s="108">
        <v>1170</v>
      </c>
      <c r="F455" s="108">
        <v>183623</v>
      </c>
      <c r="G455" s="108">
        <v>5421</v>
      </c>
      <c r="H455" s="108">
        <v>12958</v>
      </c>
      <c r="I455" s="109">
        <v>745266</v>
      </c>
    </row>
    <row r="456" spans="1:9" x14ac:dyDescent="0.2">
      <c r="A456" s="66">
        <v>3407</v>
      </c>
      <c r="B456" s="67" t="s">
        <v>270</v>
      </c>
      <c r="C456" s="68">
        <v>3111</v>
      </c>
      <c r="D456" s="110">
        <v>1029923</v>
      </c>
      <c r="E456" s="111">
        <v>-16667</v>
      </c>
      <c r="F456" s="111">
        <v>342481</v>
      </c>
      <c r="G456" s="111">
        <v>10299</v>
      </c>
      <c r="H456" s="111">
        <v>9375</v>
      </c>
      <c r="I456" s="112">
        <v>1375411</v>
      </c>
    </row>
    <row r="457" spans="1:9" x14ac:dyDescent="0.2">
      <c r="A457" s="66">
        <v>3407</v>
      </c>
      <c r="B457" s="67" t="s">
        <v>270</v>
      </c>
      <c r="C457" s="68">
        <v>3141</v>
      </c>
      <c r="D457" s="110">
        <v>148824</v>
      </c>
      <c r="E457" s="111">
        <v>0</v>
      </c>
      <c r="F457" s="111">
        <v>50303</v>
      </c>
      <c r="G457" s="111">
        <v>1488</v>
      </c>
      <c r="H457" s="111">
        <v>1147</v>
      </c>
      <c r="I457" s="112">
        <v>201762</v>
      </c>
    </row>
    <row r="458" spans="1:9" x14ac:dyDescent="0.2">
      <c r="A458" s="63">
        <v>3407</v>
      </c>
      <c r="B458" s="69" t="s">
        <v>271</v>
      </c>
      <c r="C458" s="71"/>
      <c r="D458" s="107">
        <v>1178747</v>
      </c>
      <c r="E458" s="108">
        <v>-16667</v>
      </c>
      <c r="F458" s="108">
        <v>392784</v>
      </c>
      <c r="G458" s="108">
        <v>11787</v>
      </c>
      <c r="H458" s="108">
        <v>10522</v>
      </c>
      <c r="I458" s="109">
        <v>1577173</v>
      </c>
    </row>
    <row r="459" spans="1:9" x14ac:dyDescent="0.2">
      <c r="A459" s="72">
        <v>3463</v>
      </c>
      <c r="B459" s="73" t="s">
        <v>272</v>
      </c>
      <c r="C459" s="74">
        <v>3111</v>
      </c>
      <c r="D459" s="110">
        <v>769792</v>
      </c>
      <c r="E459" s="111">
        <v>10875</v>
      </c>
      <c r="F459" s="111">
        <v>263865</v>
      </c>
      <c r="G459" s="111">
        <v>7698</v>
      </c>
      <c r="H459" s="111">
        <v>6135</v>
      </c>
      <c r="I459" s="112">
        <v>1058365</v>
      </c>
    </row>
    <row r="460" spans="1:9" x14ac:dyDescent="0.2">
      <c r="A460" s="66">
        <v>3463</v>
      </c>
      <c r="B460" s="73" t="s">
        <v>272</v>
      </c>
      <c r="C460" s="68">
        <v>3141</v>
      </c>
      <c r="D460" s="110">
        <v>81160</v>
      </c>
      <c r="E460" s="111">
        <v>1875</v>
      </c>
      <c r="F460" s="111">
        <v>28066</v>
      </c>
      <c r="G460" s="111">
        <v>812</v>
      </c>
      <c r="H460" s="111">
        <v>710</v>
      </c>
      <c r="I460" s="112">
        <v>112623</v>
      </c>
    </row>
    <row r="461" spans="1:9" x14ac:dyDescent="0.2">
      <c r="A461" s="63">
        <v>3463</v>
      </c>
      <c r="B461" s="76" t="s">
        <v>273</v>
      </c>
      <c r="C461" s="71"/>
      <c r="D461" s="107">
        <v>850952</v>
      </c>
      <c r="E461" s="108">
        <v>12750</v>
      </c>
      <c r="F461" s="108">
        <v>291931</v>
      </c>
      <c r="G461" s="108">
        <v>8510</v>
      </c>
      <c r="H461" s="108">
        <v>6845</v>
      </c>
      <c r="I461" s="109">
        <v>1170988</v>
      </c>
    </row>
    <row r="462" spans="1:9" x14ac:dyDescent="0.2">
      <c r="A462" s="75">
        <v>3460</v>
      </c>
      <c r="B462" s="67" t="s">
        <v>274</v>
      </c>
      <c r="C462" s="79">
        <v>3111</v>
      </c>
      <c r="D462" s="110">
        <v>599185</v>
      </c>
      <c r="E462" s="111">
        <v>0</v>
      </c>
      <c r="F462" s="111">
        <v>202525</v>
      </c>
      <c r="G462" s="111">
        <v>5992</v>
      </c>
      <c r="H462" s="111">
        <v>4560</v>
      </c>
      <c r="I462" s="112">
        <v>812262</v>
      </c>
    </row>
    <row r="463" spans="1:9" x14ac:dyDescent="0.2">
      <c r="A463" s="75">
        <v>3460</v>
      </c>
      <c r="B463" s="67" t="s">
        <v>274</v>
      </c>
      <c r="C463" s="79">
        <v>3141</v>
      </c>
      <c r="D463" s="110">
        <v>74269</v>
      </c>
      <c r="E463" s="111">
        <v>0</v>
      </c>
      <c r="F463" s="111">
        <v>25103</v>
      </c>
      <c r="G463" s="111">
        <v>743</v>
      </c>
      <c r="H463" s="111">
        <v>593</v>
      </c>
      <c r="I463" s="112">
        <v>100708</v>
      </c>
    </row>
    <row r="464" spans="1:9" x14ac:dyDescent="0.2">
      <c r="A464" s="63">
        <v>3460</v>
      </c>
      <c r="B464" s="69" t="s">
        <v>275</v>
      </c>
      <c r="C464" s="84"/>
      <c r="D464" s="107">
        <v>673454</v>
      </c>
      <c r="E464" s="108">
        <v>0</v>
      </c>
      <c r="F464" s="108">
        <v>227628</v>
      </c>
      <c r="G464" s="108">
        <v>6735</v>
      </c>
      <c r="H464" s="108">
        <v>5153</v>
      </c>
      <c r="I464" s="109">
        <v>912970</v>
      </c>
    </row>
    <row r="465" spans="1:9" x14ac:dyDescent="0.2">
      <c r="A465" s="66">
        <v>3413</v>
      </c>
      <c r="B465" s="85" t="s">
        <v>276</v>
      </c>
      <c r="C465" s="62">
        <v>3111</v>
      </c>
      <c r="D465" s="110">
        <v>1147672</v>
      </c>
      <c r="E465" s="111">
        <v>0</v>
      </c>
      <c r="F465" s="111">
        <v>387913</v>
      </c>
      <c r="G465" s="111">
        <v>11477</v>
      </c>
      <c r="H465" s="111">
        <v>9414</v>
      </c>
      <c r="I465" s="112">
        <v>1556476</v>
      </c>
    </row>
    <row r="466" spans="1:9" x14ac:dyDescent="0.2">
      <c r="A466" s="75">
        <v>3413</v>
      </c>
      <c r="B466" s="85" t="s">
        <v>277</v>
      </c>
      <c r="C466" s="62">
        <v>3141</v>
      </c>
      <c r="D466" s="110">
        <v>107314</v>
      </c>
      <c r="E466" s="111">
        <v>0</v>
      </c>
      <c r="F466" s="111">
        <v>36272</v>
      </c>
      <c r="G466" s="111">
        <v>1073</v>
      </c>
      <c r="H466" s="111">
        <v>824</v>
      </c>
      <c r="I466" s="112">
        <v>145483</v>
      </c>
    </row>
    <row r="467" spans="1:9" x14ac:dyDescent="0.2">
      <c r="A467" s="63">
        <v>3413</v>
      </c>
      <c r="B467" s="80" t="s">
        <v>278</v>
      </c>
      <c r="C467" s="65"/>
      <c r="D467" s="107">
        <v>1254986</v>
      </c>
      <c r="E467" s="108">
        <v>0</v>
      </c>
      <c r="F467" s="108">
        <v>424185</v>
      </c>
      <c r="G467" s="108">
        <v>12550</v>
      </c>
      <c r="H467" s="108">
        <v>10238</v>
      </c>
      <c r="I467" s="109">
        <v>1701959</v>
      </c>
    </row>
    <row r="468" spans="1:9" x14ac:dyDescent="0.2">
      <c r="A468" s="66">
        <v>3409</v>
      </c>
      <c r="B468" s="85" t="s">
        <v>279</v>
      </c>
      <c r="C468" s="62">
        <v>3113</v>
      </c>
      <c r="D468" s="110">
        <v>2344648</v>
      </c>
      <c r="E468" s="111">
        <v>27734</v>
      </c>
      <c r="F468" s="111">
        <v>801865</v>
      </c>
      <c r="G468" s="111">
        <v>23446</v>
      </c>
      <c r="H468" s="111">
        <v>76377</v>
      </c>
      <c r="I468" s="112">
        <v>3274070</v>
      </c>
    </row>
    <row r="469" spans="1:9" x14ac:dyDescent="0.2">
      <c r="A469" s="75">
        <v>3409</v>
      </c>
      <c r="B469" s="86" t="s">
        <v>279</v>
      </c>
      <c r="C469" s="62">
        <v>3141</v>
      </c>
      <c r="D469" s="110">
        <v>76190</v>
      </c>
      <c r="E469" s="111">
        <v>-21488</v>
      </c>
      <c r="F469" s="111">
        <v>18489</v>
      </c>
      <c r="G469" s="111">
        <v>762</v>
      </c>
      <c r="H469" s="111">
        <v>2098</v>
      </c>
      <c r="I469" s="112">
        <v>76051</v>
      </c>
    </row>
    <row r="470" spans="1:9" x14ac:dyDescent="0.2">
      <c r="A470" s="66">
        <v>3409</v>
      </c>
      <c r="B470" s="85" t="s">
        <v>279</v>
      </c>
      <c r="C470" s="62">
        <v>3143</v>
      </c>
      <c r="D470" s="110">
        <v>311151</v>
      </c>
      <c r="E470" s="111">
        <v>0</v>
      </c>
      <c r="F470" s="111">
        <v>105169</v>
      </c>
      <c r="G470" s="111">
        <v>3112</v>
      </c>
      <c r="H470" s="111">
        <v>478</v>
      </c>
      <c r="I470" s="112">
        <v>419910</v>
      </c>
    </row>
    <row r="471" spans="1:9" x14ac:dyDescent="0.2">
      <c r="A471" s="63">
        <v>3409</v>
      </c>
      <c r="B471" s="80" t="s">
        <v>280</v>
      </c>
      <c r="C471" s="65"/>
      <c r="D471" s="107">
        <v>2731989</v>
      </c>
      <c r="E471" s="108">
        <v>6246</v>
      </c>
      <c r="F471" s="108">
        <v>925523</v>
      </c>
      <c r="G471" s="108">
        <v>27320</v>
      </c>
      <c r="H471" s="108">
        <v>78953</v>
      </c>
      <c r="I471" s="109">
        <v>3770031</v>
      </c>
    </row>
    <row r="472" spans="1:9" x14ac:dyDescent="0.2">
      <c r="A472" s="66">
        <v>3415</v>
      </c>
      <c r="B472" s="85" t="s">
        <v>281</v>
      </c>
      <c r="C472" s="62">
        <v>3113</v>
      </c>
      <c r="D472" s="110">
        <v>2869292</v>
      </c>
      <c r="E472" s="111">
        <v>6150</v>
      </c>
      <c r="F472" s="111">
        <v>971899</v>
      </c>
      <c r="G472" s="111">
        <v>28693</v>
      </c>
      <c r="H472" s="111">
        <v>84708</v>
      </c>
      <c r="I472" s="112">
        <v>3960742</v>
      </c>
    </row>
    <row r="473" spans="1:9" x14ac:dyDescent="0.2">
      <c r="A473" s="75">
        <v>3415</v>
      </c>
      <c r="B473" s="86" t="s">
        <v>281</v>
      </c>
      <c r="C473" s="62">
        <v>3141</v>
      </c>
      <c r="D473" s="110">
        <v>232789</v>
      </c>
      <c r="E473" s="111">
        <v>0</v>
      </c>
      <c r="F473" s="111">
        <v>78683</v>
      </c>
      <c r="G473" s="111">
        <v>2328</v>
      </c>
      <c r="H473" s="111">
        <v>3229</v>
      </c>
      <c r="I473" s="112">
        <v>317029</v>
      </c>
    </row>
    <row r="474" spans="1:9" x14ac:dyDescent="0.2">
      <c r="A474" s="66">
        <v>3415</v>
      </c>
      <c r="B474" s="85" t="s">
        <v>281</v>
      </c>
      <c r="C474" s="62">
        <v>3143</v>
      </c>
      <c r="D474" s="110">
        <v>252562</v>
      </c>
      <c r="E474" s="111">
        <v>0</v>
      </c>
      <c r="F474" s="111">
        <v>85366</v>
      </c>
      <c r="G474" s="111">
        <v>2526</v>
      </c>
      <c r="H474" s="111">
        <v>478</v>
      </c>
      <c r="I474" s="112">
        <v>340932</v>
      </c>
    </row>
    <row r="475" spans="1:9" x14ac:dyDescent="0.2">
      <c r="A475" s="63">
        <v>3415</v>
      </c>
      <c r="B475" s="80" t="s">
        <v>282</v>
      </c>
      <c r="C475" s="65"/>
      <c r="D475" s="107">
        <v>3354643</v>
      </c>
      <c r="E475" s="108">
        <v>6150</v>
      </c>
      <c r="F475" s="108">
        <v>1135948</v>
      </c>
      <c r="G475" s="108">
        <v>33547</v>
      </c>
      <c r="H475" s="108">
        <v>88415</v>
      </c>
      <c r="I475" s="109">
        <v>4618703</v>
      </c>
    </row>
    <row r="476" spans="1:9" x14ac:dyDescent="0.2">
      <c r="A476" s="66">
        <v>3412</v>
      </c>
      <c r="B476" s="85" t="s">
        <v>283</v>
      </c>
      <c r="C476" s="62">
        <v>3113</v>
      </c>
      <c r="D476" s="110">
        <v>4164383</v>
      </c>
      <c r="E476" s="111">
        <v>9000</v>
      </c>
      <c r="F476" s="111">
        <v>1410603</v>
      </c>
      <c r="G476" s="111">
        <v>41644</v>
      </c>
      <c r="H476" s="111">
        <v>126762</v>
      </c>
      <c r="I476" s="112">
        <v>5752392</v>
      </c>
    </row>
    <row r="477" spans="1:9" x14ac:dyDescent="0.2">
      <c r="A477" s="75">
        <v>3412</v>
      </c>
      <c r="B477" s="86" t="s">
        <v>283</v>
      </c>
      <c r="C477" s="62">
        <v>3141</v>
      </c>
      <c r="D477" s="110">
        <v>309004</v>
      </c>
      <c r="E477" s="111">
        <v>1500</v>
      </c>
      <c r="F477" s="111">
        <v>104950</v>
      </c>
      <c r="G477" s="111">
        <v>3090</v>
      </c>
      <c r="H477" s="111">
        <v>4875</v>
      </c>
      <c r="I477" s="112">
        <v>423419</v>
      </c>
    </row>
    <row r="478" spans="1:9" x14ac:dyDescent="0.2">
      <c r="A478" s="66">
        <v>3412</v>
      </c>
      <c r="B478" s="85" t="s">
        <v>283</v>
      </c>
      <c r="C478" s="62">
        <v>3143</v>
      </c>
      <c r="D478" s="110">
        <v>382241</v>
      </c>
      <c r="E478" s="111">
        <v>750</v>
      </c>
      <c r="F478" s="111">
        <v>129451</v>
      </c>
      <c r="G478" s="111">
        <v>3822</v>
      </c>
      <c r="H478" s="111">
        <v>846</v>
      </c>
      <c r="I478" s="112">
        <v>517110</v>
      </c>
    </row>
    <row r="479" spans="1:9" x14ac:dyDescent="0.2">
      <c r="A479" s="63">
        <v>3412</v>
      </c>
      <c r="B479" s="80" t="s">
        <v>284</v>
      </c>
      <c r="C479" s="65"/>
      <c r="D479" s="107">
        <v>4855628</v>
      </c>
      <c r="E479" s="108">
        <v>11250</v>
      </c>
      <c r="F479" s="108">
        <v>1645004</v>
      </c>
      <c r="G479" s="108">
        <v>48556</v>
      </c>
      <c r="H479" s="108">
        <v>132483</v>
      </c>
      <c r="I479" s="109">
        <v>6692921</v>
      </c>
    </row>
    <row r="480" spans="1:9" x14ac:dyDescent="0.2">
      <c r="A480" s="66">
        <v>3416</v>
      </c>
      <c r="B480" s="85" t="s">
        <v>285</v>
      </c>
      <c r="C480" s="62">
        <v>3113</v>
      </c>
      <c r="D480" s="110">
        <v>3562917</v>
      </c>
      <c r="E480" s="111">
        <v>6750</v>
      </c>
      <c r="F480" s="111">
        <v>1206547</v>
      </c>
      <c r="G480" s="111">
        <v>35629</v>
      </c>
      <c r="H480" s="111">
        <v>111237</v>
      </c>
      <c r="I480" s="112">
        <v>4923080</v>
      </c>
    </row>
    <row r="481" spans="1:9" x14ac:dyDescent="0.2">
      <c r="A481" s="75">
        <v>3416</v>
      </c>
      <c r="B481" s="86" t="s">
        <v>285</v>
      </c>
      <c r="C481" s="62">
        <v>3141</v>
      </c>
      <c r="D481" s="110">
        <v>259172</v>
      </c>
      <c r="E481" s="111">
        <v>0</v>
      </c>
      <c r="F481" s="111">
        <v>87600</v>
      </c>
      <c r="G481" s="111">
        <v>2592</v>
      </c>
      <c r="H481" s="111">
        <v>3884</v>
      </c>
      <c r="I481" s="112">
        <v>353248</v>
      </c>
    </row>
    <row r="482" spans="1:9" x14ac:dyDescent="0.2">
      <c r="A482" s="66">
        <v>3416</v>
      </c>
      <c r="B482" s="85" t="s">
        <v>285</v>
      </c>
      <c r="C482" s="62">
        <v>3143</v>
      </c>
      <c r="D482" s="110">
        <v>339744</v>
      </c>
      <c r="E482" s="111">
        <v>0</v>
      </c>
      <c r="F482" s="111">
        <v>114833</v>
      </c>
      <c r="G482" s="111">
        <v>3397</v>
      </c>
      <c r="H482" s="111">
        <v>656</v>
      </c>
      <c r="I482" s="112">
        <v>458630</v>
      </c>
    </row>
    <row r="483" spans="1:9" x14ac:dyDescent="0.2">
      <c r="A483" s="63">
        <v>3416</v>
      </c>
      <c r="B483" s="80" t="s">
        <v>286</v>
      </c>
      <c r="C483" s="65"/>
      <c r="D483" s="107">
        <v>4161833</v>
      </c>
      <c r="E483" s="108">
        <v>6750</v>
      </c>
      <c r="F483" s="108">
        <v>1408980</v>
      </c>
      <c r="G483" s="108">
        <v>41618</v>
      </c>
      <c r="H483" s="108">
        <v>115777</v>
      </c>
      <c r="I483" s="109">
        <v>5734958</v>
      </c>
    </row>
    <row r="484" spans="1:9" x14ac:dyDescent="0.2">
      <c r="A484" s="66">
        <v>3414</v>
      </c>
      <c r="B484" s="85" t="s">
        <v>287</v>
      </c>
      <c r="C484" s="62">
        <v>3113</v>
      </c>
      <c r="D484" s="110">
        <v>3445289</v>
      </c>
      <c r="E484" s="111">
        <v>7500</v>
      </c>
      <c r="F484" s="111">
        <v>1167043</v>
      </c>
      <c r="G484" s="111">
        <v>34453</v>
      </c>
      <c r="H484" s="111">
        <v>121592</v>
      </c>
      <c r="I484" s="112">
        <v>4775877</v>
      </c>
    </row>
    <row r="485" spans="1:9" x14ac:dyDescent="0.2">
      <c r="A485" s="75">
        <v>3414</v>
      </c>
      <c r="B485" s="86" t="s">
        <v>287</v>
      </c>
      <c r="C485" s="62">
        <v>3141</v>
      </c>
      <c r="D485" s="110">
        <v>275351</v>
      </c>
      <c r="E485" s="111">
        <v>0</v>
      </c>
      <c r="F485" s="111">
        <v>93069</v>
      </c>
      <c r="G485" s="111">
        <v>2754</v>
      </c>
      <c r="H485" s="111">
        <v>4290</v>
      </c>
      <c r="I485" s="112">
        <v>375464</v>
      </c>
    </row>
    <row r="486" spans="1:9" x14ac:dyDescent="0.2">
      <c r="A486" s="66">
        <v>3414</v>
      </c>
      <c r="B486" s="85" t="s">
        <v>287</v>
      </c>
      <c r="C486" s="62">
        <v>3143</v>
      </c>
      <c r="D486" s="110">
        <v>329061</v>
      </c>
      <c r="E486" s="111">
        <v>0</v>
      </c>
      <c r="F486" s="111">
        <v>111223</v>
      </c>
      <c r="G486" s="111">
        <v>3291</v>
      </c>
      <c r="H486" s="111">
        <v>697</v>
      </c>
      <c r="I486" s="112">
        <v>444272</v>
      </c>
    </row>
    <row r="487" spans="1:9" x14ac:dyDescent="0.2">
      <c r="A487" s="63">
        <v>3414</v>
      </c>
      <c r="B487" s="80" t="s">
        <v>288</v>
      </c>
      <c r="C487" s="65"/>
      <c r="D487" s="107">
        <v>4049701</v>
      </c>
      <c r="E487" s="108">
        <v>7500</v>
      </c>
      <c r="F487" s="108">
        <v>1371335</v>
      </c>
      <c r="G487" s="108">
        <v>40498</v>
      </c>
      <c r="H487" s="108">
        <v>126579</v>
      </c>
      <c r="I487" s="109">
        <v>5595613</v>
      </c>
    </row>
    <row r="488" spans="1:9" x14ac:dyDescent="0.2">
      <c r="A488" s="66">
        <v>3411</v>
      </c>
      <c r="B488" s="85" t="s">
        <v>289</v>
      </c>
      <c r="C488" s="62">
        <v>3113</v>
      </c>
      <c r="D488" s="110">
        <v>3402933</v>
      </c>
      <c r="E488" s="111">
        <v>20613</v>
      </c>
      <c r="F488" s="111">
        <v>1157159</v>
      </c>
      <c r="G488" s="111">
        <v>34029</v>
      </c>
      <c r="H488" s="111">
        <v>106214</v>
      </c>
      <c r="I488" s="112">
        <v>4720948</v>
      </c>
    </row>
    <row r="489" spans="1:9" x14ac:dyDescent="0.2">
      <c r="A489" s="75">
        <v>3411</v>
      </c>
      <c r="B489" s="86" t="s">
        <v>289</v>
      </c>
      <c r="C489" s="62">
        <v>3141</v>
      </c>
      <c r="D489" s="110">
        <v>299524</v>
      </c>
      <c r="E489" s="111">
        <v>0</v>
      </c>
      <c r="F489" s="111">
        <v>101239</v>
      </c>
      <c r="G489" s="111">
        <v>2995</v>
      </c>
      <c r="H489" s="111">
        <v>4298</v>
      </c>
      <c r="I489" s="112">
        <v>408056</v>
      </c>
    </row>
    <row r="490" spans="1:9" x14ac:dyDescent="0.2">
      <c r="A490" s="66">
        <v>3411</v>
      </c>
      <c r="B490" s="85" t="s">
        <v>289</v>
      </c>
      <c r="C490" s="62">
        <v>3143</v>
      </c>
      <c r="D490" s="110">
        <v>265173</v>
      </c>
      <c r="E490" s="111">
        <v>0</v>
      </c>
      <c r="F490" s="111">
        <v>89628</v>
      </c>
      <c r="G490" s="111">
        <v>2652</v>
      </c>
      <c r="H490" s="111">
        <v>551</v>
      </c>
      <c r="I490" s="112">
        <v>358004</v>
      </c>
    </row>
    <row r="491" spans="1:9" x14ac:dyDescent="0.2">
      <c r="A491" s="63">
        <v>3411</v>
      </c>
      <c r="B491" s="80" t="s">
        <v>290</v>
      </c>
      <c r="C491" s="65"/>
      <c r="D491" s="107">
        <v>3967630</v>
      </c>
      <c r="E491" s="108">
        <v>20613</v>
      </c>
      <c r="F491" s="108">
        <v>1348026</v>
      </c>
      <c r="G491" s="108">
        <v>39676</v>
      </c>
      <c r="H491" s="108">
        <v>111063</v>
      </c>
      <c r="I491" s="109">
        <v>5487008</v>
      </c>
    </row>
    <row r="492" spans="1:9" x14ac:dyDescent="0.2">
      <c r="A492" s="66">
        <v>3408</v>
      </c>
      <c r="B492" s="85" t="s">
        <v>291</v>
      </c>
      <c r="C492" s="62">
        <v>3113</v>
      </c>
      <c r="D492" s="110">
        <v>1676259</v>
      </c>
      <c r="E492" s="111">
        <v>0</v>
      </c>
      <c r="F492" s="111">
        <v>566576</v>
      </c>
      <c r="G492" s="111">
        <v>16763</v>
      </c>
      <c r="H492" s="111">
        <v>52634</v>
      </c>
      <c r="I492" s="112">
        <v>2312232</v>
      </c>
    </row>
    <row r="493" spans="1:9" x14ac:dyDescent="0.2">
      <c r="A493" s="75">
        <v>3408</v>
      </c>
      <c r="B493" s="86" t="s">
        <v>291</v>
      </c>
      <c r="C493" s="62">
        <v>3141</v>
      </c>
      <c r="D493" s="110">
        <v>136746</v>
      </c>
      <c r="E493" s="111">
        <v>0</v>
      </c>
      <c r="F493" s="111">
        <v>46220</v>
      </c>
      <c r="G493" s="111">
        <v>1367</v>
      </c>
      <c r="H493" s="111">
        <v>1787</v>
      </c>
      <c r="I493" s="112">
        <v>186120</v>
      </c>
    </row>
    <row r="494" spans="1:9" x14ac:dyDescent="0.2">
      <c r="A494" s="66">
        <v>3408</v>
      </c>
      <c r="B494" s="85" t="s">
        <v>291</v>
      </c>
      <c r="C494" s="62">
        <v>3143</v>
      </c>
      <c r="D494" s="110">
        <v>152539</v>
      </c>
      <c r="E494" s="111">
        <v>0</v>
      </c>
      <c r="F494" s="111">
        <v>51558</v>
      </c>
      <c r="G494" s="111">
        <v>1525</v>
      </c>
      <c r="H494" s="111">
        <v>320</v>
      </c>
      <c r="I494" s="112">
        <v>205942</v>
      </c>
    </row>
    <row r="495" spans="1:9" x14ac:dyDescent="0.2">
      <c r="A495" s="63">
        <v>3408</v>
      </c>
      <c r="B495" s="80" t="s">
        <v>292</v>
      </c>
      <c r="C495" s="65"/>
      <c r="D495" s="107">
        <v>1965544</v>
      </c>
      <c r="E495" s="108">
        <v>0</v>
      </c>
      <c r="F495" s="108">
        <v>664354</v>
      </c>
      <c r="G495" s="108">
        <v>19655</v>
      </c>
      <c r="H495" s="108">
        <v>54741</v>
      </c>
      <c r="I495" s="109">
        <v>2704294</v>
      </c>
    </row>
    <row r="496" spans="1:9" x14ac:dyDescent="0.2">
      <c r="A496" s="66">
        <v>3417</v>
      </c>
      <c r="B496" s="85" t="s">
        <v>293</v>
      </c>
      <c r="C496" s="62">
        <v>3113</v>
      </c>
      <c r="D496" s="110">
        <v>1287238</v>
      </c>
      <c r="E496" s="111">
        <v>1500</v>
      </c>
      <c r="F496" s="111">
        <v>435593</v>
      </c>
      <c r="G496" s="111">
        <v>12872</v>
      </c>
      <c r="H496" s="111">
        <v>44674</v>
      </c>
      <c r="I496" s="112">
        <v>1781877</v>
      </c>
    </row>
    <row r="497" spans="1:9" x14ac:dyDescent="0.2">
      <c r="A497" s="75">
        <v>3417</v>
      </c>
      <c r="B497" s="86" t="s">
        <v>293</v>
      </c>
      <c r="C497" s="62">
        <v>3141</v>
      </c>
      <c r="D497" s="110">
        <v>118789</v>
      </c>
      <c r="E497" s="111">
        <v>750</v>
      </c>
      <c r="F497" s="111">
        <v>40404</v>
      </c>
      <c r="G497" s="111">
        <v>1188</v>
      </c>
      <c r="H497" s="111">
        <v>1513</v>
      </c>
      <c r="I497" s="112">
        <v>162644</v>
      </c>
    </row>
    <row r="498" spans="1:9" x14ac:dyDescent="0.2">
      <c r="A498" s="66">
        <v>3417</v>
      </c>
      <c r="B498" s="85" t="s">
        <v>293</v>
      </c>
      <c r="C498" s="62">
        <v>3143</v>
      </c>
      <c r="D498" s="110">
        <v>137251</v>
      </c>
      <c r="E498" s="111">
        <v>375</v>
      </c>
      <c r="F498" s="111">
        <v>46518</v>
      </c>
      <c r="G498" s="111">
        <v>1373</v>
      </c>
      <c r="H498" s="111">
        <v>279</v>
      </c>
      <c r="I498" s="112">
        <v>185796</v>
      </c>
    </row>
    <row r="499" spans="1:9" x14ac:dyDescent="0.2">
      <c r="A499" s="63">
        <v>3417</v>
      </c>
      <c r="B499" s="80" t="s">
        <v>294</v>
      </c>
      <c r="C499" s="65"/>
      <c r="D499" s="107">
        <v>1543278</v>
      </c>
      <c r="E499" s="108">
        <v>2625</v>
      </c>
      <c r="F499" s="108">
        <v>522515</v>
      </c>
      <c r="G499" s="108">
        <v>15433</v>
      </c>
      <c r="H499" s="108">
        <v>46466</v>
      </c>
      <c r="I499" s="109">
        <v>2130317</v>
      </c>
    </row>
    <row r="500" spans="1:9" x14ac:dyDescent="0.2">
      <c r="A500" s="66">
        <v>3410</v>
      </c>
      <c r="B500" s="85" t="s">
        <v>295</v>
      </c>
      <c r="C500" s="62">
        <v>3113</v>
      </c>
      <c r="D500" s="110">
        <v>2327335</v>
      </c>
      <c r="E500" s="111">
        <v>7500</v>
      </c>
      <c r="F500" s="111">
        <v>789174</v>
      </c>
      <c r="G500" s="111">
        <v>23273</v>
      </c>
      <c r="H500" s="111">
        <v>76452</v>
      </c>
      <c r="I500" s="112">
        <v>3223734</v>
      </c>
    </row>
    <row r="501" spans="1:9" x14ac:dyDescent="0.2">
      <c r="A501" s="75">
        <v>3410</v>
      </c>
      <c r="B501" s="86" t="s">
        <v>295</v>
      </c>
      <c r="C501" s="62">
        <v>3141</v>
      </c>
      <c r="D501" s="110">
        <v>245981</v>
      </c>
      <c r="E501" s="111">
        <v>-6300</v>
      </c>
      <c r="F501" s="111">
        <v>81012</v>
      </c>
      <c r="G501" s="111">
        <v>2460</v>
      </c>
      <c r="H501" s="111">
        <v>2753</v>
      </c>
      <c r="I501" s="112">
        <v>325906</v>
      </c>
    </row>
    <row r="502" spans="1:9" x14ac:dyDescent="0.2">
      <c r="A502" s="66">
        <v>3410</v>
      </c>
      <c r="B502" s="85" t="s">
        <v>295</v>
      </c>
      <c r="C502" s="62">
        <v>3143</v>
      </c>
      <c r="D502" s="110">
        <v>245910</v>
      </c>
      <c r="E502" s="111">
        <v>450</v>
      </c>
      <c r="F502" s="111">
        <v>83270</v>
      </c>
      <c r="G502" s="111">
        <v>2459</v>
      </c>
      <c r="H502" s="111">
        <v>486</v>
      </c>
      <c r="I502" s="112">
        <v>332575</v>
      </c>
    </row>
    <row r="503" spans="1:9" x14ac:dyDescent="0.2">
      <c r="A503" s="63">
        <v>3410</v>
      </c>
      <c r="B503" s="80" t="s">
        <v>296</v>
      </c>
      <c r="C503" s="65"/>
      <c r="D503" s="107">
        <v>2819226</v>
      </c>
      <c r="E503" s="108">
        <v>1650</v>
      </c>
      <c r="F503" s="108">
        <v>953456</v>
      </c>
      <c r="G503" s="108">
        <v>28192</v>
      </c>
      <c r="H503" s="108">
        <v>79691</v>
      </c>
      <c r="I503" s="109">
        <v>3882215</v>
      </c>
    </row>
    <row r="504" spans="1:9" x14ac:dyDescent="0.2">
      <c r="A504" s="60">
        <v>3455</v>
      </c>
      <c r="B504" s="85" t="s">
        <v>297</v>
      </c>
      <c r="C504" s="79">
        <v>3231</v>
      </c>
      <c r="D504" s="110">
        <v>2704462</v>
      </c>
      <c r="E504" s="111">
        <v>10500</v>
      </c>
      <c r="F504" s="111">
        <v>917657</v>
      </c>
      <c r="G504" s="111">
        <v>27045</v>
      </c>
      <c r="H504" s="111">
        <v>10053</v>
      </c>
      <c r="I504" s="112">
        <v>3669717</v>
      </c>
    </row>
    <row r="505" spans="1:9" x14ac:dyDescent="0.2">
      <c r="A505" s="63">
        <v>3455</v>
      </c>
      <c r="B505" s="87" t="s">
        <v>298</v>
      </c>
      <c r="C505" s="65"/>
      <c r="D505" s="107">
        <v>2704462</v>
      </c>
      <c r="E505" s="108">
        <v>10500</v>
      </c>
      <c r="F505" s="108">
        <v>917657</v>
      </c>
      <c r="G505" s="108">
        <v>27045</v>
      </c>
      <c r="H505" s="108">
        <v>10053</v>
      </c>
      <c r="I505" s="109">
        <v>3669717</v>
      </c>
    </row>
    <row r="506" spans="1:9" x14ac:dyDescent="0.2">
      <c r="A506" s="72">
        <v>3419</v>
      </c>
      <c r="B506" s="78" t="s">
        <v>299</v>
      </c>
      <c r="C506" s="79">
        <v>3111</v>
      </c>
      <c r="D506" s="110">
        <v>273606</v>
      </c>
      <c r="E506" s="111">
        <v>-9517</v>
      </c>
      <c r="F506" s="111">
        <v>89262</v>
      </c>
      <c r="G506" s="111">
        <v>2736</v>
      </c>
      <c r="H506" s="111">
        <v>2640</v>
      </c>
      <c r="I506" s="112">
        <v>358727</v>
      </c>
    </row>
    <row r="507" spans="1:9" x14ac:dyDescent="0.2">
      <c r="A507" s="66">
        <v>3419</v>
      </c>
      <c r="B507" s="85" t="s">
        <v>299</v>
      </c>
      <c r="C507" s="62">
        <v>3113</v>
      </c>
      <c r="D507" s="110">
        <v>1237912</v>
      </c>
      <c r="E507" s="111">
        <v>0</v>
      </c>
      <c r="F507" s="111">
        <v>418414</v>
      </c>
      <c r="G507" s="111">
        <v>12379</v>
      </c>
      <c r="H507" s="111">
        <v>40658</v>
      </c>
      <c r="I507" s="112">
        <v>1709363</v>
      </c>
    </row>
    <row r="508" spans="1:9" x14ac:dyDescent="0.2">
      <c r="A508" s="75">
        <v>3419</v>
      </c>
      <c r="B508" s="86" t="s">
        <v>299</v>
      </c>
      <c r="C508" s="62">
        <v>3141</v>
      </c>
      <c r="D508" s="110">
        <v>155195</v>
      </c>
      <c r="E508" s="111">
        <v>0</v>
      </c>
      <c r="F508" s="111">
        <v>52456</v>
      </c>
      <c r="G508" s="111">
        <v>1552</v>
      </c>
      <c r="H508" s="111">
        <v>1599</v>
      </c>
      <c r="I508" s="112">
        <v>210802</v>
      </c>
    </row>
    <row r="509" spans="1:9" x14ac:dyDescent="0.2">
      <c r="A509" s="66">
        <v>3419</v>
      </c>
      <c r="B509" s="85" t="s">
        <v>299</v>
      </c>
      <c r="C509" s="62">
        <v>3143</v>
      </c>
      <c r="D509" s="110">
        <v>93307</v>
      </c>
      <c r="E509" s="111">
        <v>0</v>
      </c>
      <c r="F509" s="111">
        <v>31538</v>
      </c>
      <c r="G509" s="111">
        <v>933</v>
      </c>
      <c r="H509" s="111">
        <v>259</v>
      </c>
      <c r="I509" s="112">
        <v>126037</v>
      </c>
    </row>
    <row r="510" spans="1:9" x14ac:dyDescent="0.2">
      <c r="A510" s="63">
        <v>3419</v>
      </c>
      <c r="B510" s="80" t="s">
        <v>300</v>
      </c>
      <c r="C510" s="65"/>
      <c r="D510" s="107">
        <v>1760020</v>
      </c>
      <c r="E510" s="108">
        <v>-9517</v>
      </c>
      <c r="F510" s="108">
        <v>591670</v>
      </c>
      <c r="G510" s="108">
        <v>17600</v>
      </c>
      <c r="H510" s="108">
        <v>45156</v>
      </c>
      <c r="I510" s="109">
        <v>2404929</v>
      </c>
    </row>
    <row r="511" spans="1:9" x14ac:dyDescent="0.2">
      <c r="A511" s="72">
        <v>3422</v>
      </c>
      <c r="B511" s="78" t="s">
        <v>301</v>
      </c>
      <c r="C511" s="79">
        <v>3111</v>
      </c>
      <c r="D511" s="110">
        <v>256783</v>
      </c>
      <c r="E511" s="111">
        <v>0</v>
      </c>
      <c r="F511" s="111">
        <v>86793</v>
      </c>
      <c r="G511" s="111">
        <v>2568</v>
      </c>
      <c r="H511" s="111">
        <v>2460</v>
      </c>
      <c r="I511" s="112">
        <v>348604</v>
      </c>
    </row>
    <row r="512" spans="1:9" x14ac:dyDescent="0.2">
      <c r="A512" s="66">
        <v>3422</v>
      </c>
      <c r="B512" s="85" t="s">
        <v>301</v>
      </c>
      <c r="C512" s="62">
        <v>3113</v>
      </c>
      <c r="D512" s="110">
        <v>779127</v>
      </c>
      <c r="E512" s="111">
        <v>-8333</v>
      </c>
      <c r="F512" s="111">
        <v>260528</v>
      </c>
      <c r="G512" s="111">
        <v>7791</v>
      </c>
      <c r="H512" s="111">
        <v>17659</v>
      </c>
      <c r="I512" s="112">
        <v>1056772</v>
      </c>
    </row>
    <row r="513" spans="1:9" x14ac:dyDescent="0.2">
      <c r="A513" s="75">
        <v>3422</v>
      </c>
      <c r="B513" s="86" t="s">
        <v>301</v>
      </c>
      <c r="C513" s="62">
        <v>3141</v>
      </c>
      <c r="D513" s="110">
        <v>105168</v>
      </c>
      <c r="E513" s="111">
        <v>-16667</v>
      </c>
      <c r="F513" s="111">
        <v>29913</v>
      </c>
      <c r="G513" s="111">
        <v>1052</v>
      </c>
      <c r="H513" s="111">
        <v>889</v>
      </c>
      <c r="I513" s="112">
        <v>120355</v>
      </c>
    </row>
    <row r="514" spans="1:9" x14ac:dyDescent="0.2">
      <c r="A514" s="66">
        <v>3422</v>
      </c>
      <c r="B514" s="85" t="s">
        <v>301</v>
      </c>
      <c r="C514" s="62">
        <v>3143</v>
      </c>
      <c r="D514" s="110">
        <v>31637</v>
      </c>
      <c r="E514" s="111">
        <v>0</v>
      </c>
      <c r="F514" s="111">
        <v>10693</v>
      </c>
      <c r="G514" s="111">
        <v>316</v>
      </c>
      <c r="H514" s="111">
        <v>89</v>
      </c>
      <c r="I514" s="112">
        <v>42735</v>
      </c>
    </row>
    <row r="515" spans="1:9" x14ac:dyDescent="0.2">
      <c r="A515" s="63">
        <v>3422</v>
      </c>
      <c r="B515" s="80" t="s">
        <v>302</v>
      </c>
      <c r="C515" s="65"/>
      <c r="D515" s="107">
        <v>1172715</v>
      </c>
      <c r="E515" s="108">
        <v>-25000</v>
      </c>
      <c r="F515" s="108">
        <v>387927</v>
      </c>
      <c r="G515" s="108">
        <v>11727</v>
      </c>
      <c r="H515" s="108">
        <v>21097</v>
      </c>
      <c r="I515" s="109">
        <v>1568466</v>
      </c>
    </row>
    <row r="516" spans="1:9" x14ac:dyDescent="0.2">
      <c r="A516" s="72">
        <v>3426</v>
      </c>
      <c r="B516" s="78" t="s">
        <v>303</v>
      </c>
      <c r="C516" s="79">
        <v>3111</v>
      </c>
      <c r="D516" s="110">
        <v>492612</v>
      </c>
      <c r="E516" s="111">
        <v>2100</v>
      </c>
      <c r="F516" s="111">
        <v>167213</v>
      </c>
      <c r="G516" s="111">
        <v>4926</v>
      </c>
      <c r="H516" s="111">
        <v>9960</v>
      </c>
      <c r="I516" s="112">
        <v>676811</v>
      </c>
    </row>
    <row r="517" spans="1:9" x14ac:dyDescent="0.2">
      <c r="A517" s="72">
        <v>3426</v>
      </c>
      <c r="B517" s="78" t="s">
        <v>303</v>
      </c>
      <c r="C517" s="62">
        <v>3141</v>
      </c>
      <c r="D517" s="110">
        <v>168400</v>
      </c>
      <c r="E517" s="111">
        <v>0</v>
      </c>
      <c r="F517" s="111">
        <v>56919</v>
      </c>
      <c r="G517" s="111">
        <v>1684</v>
      </c>
      <c r="H517" s="111">
        <v>1615</v>
      </c>
      <c r="I517" s="112">
        <v>228618</v>
      </c>
    </row>
    <row r="518" spans="1:9" x14ac:dyDescent="0.2">
      <c r="A518" s="63">
        <v>3426</v>
      </c>
      <c r="B518" s="87" t="s">
        <v>304</v>
      </c>
      <c r="C518" s="84"/>
      <c r="D518" s="107">
        <v>661012</v>
      </c>
      <c r="E518" s="108">
        <v>2100</v>
      </c>
      <c r="F518" s="108">
        <v>224132</v>
      </c>
      <c r="G518" s="108">
        <v>6610</v>
      </c>
      <c r="H518" s="108">
        <v>11575</v>
      </c>
      <c r="I518" s="109">
        <v>905429</v>
      </c>
    </row>
    <row r="519" spans="1:9" x14ac:dyDescent="0.2">
      <c r="A519" s="66">
        <v>3425</v>
      </c>
      <c r="B519" s="85" t="s">
        <v>305</v>
      </c>
      <c r="C519" s="62">
        <v>3113</v>
      </c>
      <c r="D519" s="110">
        <v>1230006</v>
      </c>
      <c r="E519" s="111">
        <v>1440</v>
      </c>
      <c r="F519" s="111">
        <v>416229</v>
      </c>
      <c r="G519" s="111">
        <v>12300</v>
      </c>
      <c r="H519" s="111">
        <v>36353</v>
      </c>
      <c r="I519" s="112">
        <v>1696328</v>
      </c>
    </row>
    <row r="520" spans="1:9" x14ac:dyDescent="0.2">
      <c r="A520" s="66">
        <v>3425</v>
      </c>
      <c r="B520" s="85" t="s">
        <v>305</v>
      </c>
      <c r="C520" s="62">
        <v>3143</v>
      </c>
      <c r="D520" s="110">
        <v>121715</v>
      </c>
      <c r="E520" s="111">
        <v>0</v>
      </c>
      <c r="F520" s="111">
        <v>41140</v>
      </c>
      <c r="G520" s="111">
        <v>1217</v>
      </c>
      <c r="H520" s="111">
        <v>214</v>
      </c>
      <c r="I520" s="112">
        <v>164286</v>
      </c>
    </row>
    <row r="521" spans="1:9" x14ac:dyDescent="0.2">
      <c r="A521" s="63">
        <v>3425</v>
      </c>
      <c r="B521" s="80" t="s">
        <v>306</v>
      </c>
      <c r="C521" s="65"/>
      <c r="D521" s="107">
        <v>1351721</v>
      </c>
      <c r="E521" s="108">
        <v>1440</v>
      </c>
      <c r="F521" s="108">
        <v>457369</v>
      </c>
      <c r="G521" s="108">
        <v>13517</v>
      </c>
      <c r="H521" s="108">
        <v>36567</v>
      </c>
      <c r="I521" s="109">
        <v>1860614</v>
      </c>
    </row>
    <row r="522" spans="1:9" x14ac:dyDescent="0.2">
      <c r="A522" s="72">
        <v>3418</v>
      </c>
      <c r="B522" s="78" t="s">
        <v>307</v>
      </c>
      <c r="C522" s="79">
        <v>3111</v>
      </c>
      <c r="D522" s="110">
        <v>159923</v>
      </c>
      <c r="E522" s="111">
        <v>1125</v>
      </c>
      <c r="F522" s="111">
        <v>54434</v>
      </c>
      <c r="G522" s="111">
        <v>1599</v>
      </c>
      <c r="H522" s="111">
        <v>1200</v>
      </c>
      <c r="I522" s="112">
        <v>218281</v>
      </c>
    </row>
    <row r="523" spans="1:9" x14ac:dyDescent="0.2">
      <c r="A523" s="75">
        <v>3418</v>
      </c>
      <c r="B523" s="86" t="s">
        <v>307</v>
      </c>
      <c r="C523" s="62">
        <v>3141</v>
      </c>
      <c r="D523" s="110">
        <v>26848</v>
      </c>
      <c r="E523" s="111">
        <v>1125</v>
      </c>
      <c r="F523" s="111">
        <v>9455</v>
      </c>
      <c r="G523" s="111">
        <v>268</v>
      </c>
      <c r="H523" s="111">
        <v>156</v>
      </c>
      <c r="I523" s="112">
        <v>37852</v>
      </c>
    </row>
    <row r="524" spans="1:9" x14ac:dyDescent="0.2">
      <c r="A524" s="63">
        <v>3418</v>
      </c>
      <c r="B524" s="80" t="s">
        <v>308</v>
      </c>
      <c r="C524" s="65"/>
      <c r="D524" s="107">
        <v>186771</v>
      </c>
      <c r="E524" s="108">
        <v>2250</v>
      </c>
      <c r="F524" s="108">
        <v>63889</v>
      </c>
      <c r="G524" s="108">
        <v>1867</v>
      </c>
      <c r="H524" s="108">
        <v>1356</v>
      </c>
      <c r="I524" s="109">
        <v>256133</v>
      </c>
    </row>
    <row r="525" spans="1:9" x14ac:dyDescent="0.2">
      <c r="A525" s="72">
        <v>3428</v>
      </c>
      <c r="B525" s="78" t="s">
        <v>309</v>
      </c>
      <c r="C525" s="79">
        <v>3111</v>
      </c>
      <c r="D525" s="110">
        <v>259704</v>
      </c>
      <c r="E525" s="111">
        <v>0</v>
      </c>
      <c r="F525" s="111">
        <v>87780</v>
      </c>
      <c r="G525" s="111">
        <v>2597</v>
      </c>
      <c r="H525" s="111">
        <v>2340</v>
      </c>
      <c r="I525" s="112">
        <v>352421</v>
      </c>
    </row>
    <row r="526" spans="1:9" x14ac:dyDescent="0.2">
      <c r="A526" s="66">
        <v>3428</v>
      </c>
      <c r="B526" s="85" t="s">
        <v>309</v>
      </c>
      <c r="C526" s="62">
        <v>3117</v>
      </c>
      <c r="D526" s="110">
        <v>489627</v>
      </c>
      <c r="E526" s="111">
        <v>0</v>
      </c>
      <c r="F526" s="111">
        <v>165494</v>
      </c>
      <c r="G526" s="111">
        <v>4896</v>
      </c>
      <c r="H526" s="111">
        <v>15818</v>
      </c>
      <c r="I526" s="112">
        <v>675835</v>
      </c>
    </row>
    <row r="527" spans="1:9" x14ac:dyDescent="0.2">
      <c r="A527" s="75">
        <v>3428</v>
      </c>
      <c r="B527" s="86" t="s">
        <v>309</v>
      </c>
      <c r="C527" s="62">
        <v>3141</v>
      </c>
      <c r="D527" s="110">
        <v>94972</v>
      </c>
      <c r="E527" s="111">
        <v>0</v>
      </c>
      <c r="F527" s="111">
        <v>32101</v>
      </c>
      <c r="G527" s="111">
        <v>950</v>
      </c>
      <c r="H527" s="111">
        <v>632</v>
      </c>
      <c r="I527" s="112">
        <v>128655</v>
      </c>
    </row>
    <row r="528" spans="1:9" x14ac:dyDescent="0.2">
      <c r="A528" s="66">
        <v>3428</v>
      </c>
      <c r="B528" s="85" t="s">
        <v>309</v>
      </c>
      <c r="C528" s="62">
        <v>3143</v>
      </c>
      <c r="D528" s="110">
        <v>145090</v>
      </c>
      <c r="E528" s="111">
        <v>0</v>
      </c>
      <c r="F528" s="111">
        <v>49040</v>
      </c>
      <c r="G528" s="111">
        <v>1451</v>
      </c>
      <c r="H528" s="111">
        <v>122</v>
      </c>
      <c r="I528" s="112">
        <v>195703</v>
      </c>
    </row>
    <row r="529" spans="1:9" x14ac:dyDescent="0.2">
      <c r="A529" s="63">
        <v>3428</v>
      </c>
      <c r="B529" s="80" t="s">
        <v>310</v>
      </c>
      <c r="C529" s="65"/>
      <c r="D529" s="107">
        <v>989393</v>
      </c>
      <c r="E529" s="108">
        <v>0</v>
      </c>
      <c r="F529" s="108">
        <v>334415</v>
      </c>
      <c r="G529" s="108">
        <v>9894</v>
      </c>
      <c r="H529" s="108">
        <v>18912</v>
      </c>
      <c r="I529" s="109">
        <v>1352614</v>
      </c>
    </row>
    <row r="530" spans="1:9" x14ac:dyDescent="0.2">
      <c r="A530" s="72">
        <v>3433</v>
      </c>
      <c r="B530" s="78" t="s">
        <v>311</v>
      </c>
      <c r="C530" s="79">
        <v>3111</v>
      </c>
      <c r="D530" s="110">
        <v>294109</v>
      </c>
      <c r="E530" s="111">
        <v>0</v>
      </c>
      <c r="F530" s="111">
        <v>99409</v>
      </c>
      <c r="G530" s="111">
        <v>2941</v>
      </c>
      <c r="H530" s="111">
        <v>2520</v>
      </c>
      <c r="I530" s="112">
        <v>398979</v>
      </c>
    </row>
    <row r="531" spans="1:9" x14ac:dyDescent="0.2">
      <c r="A531" s="75">
        <v>3433</v>
      </c>
      <c r="B531" s="86" t="s">
        <v>311</v>
      </c>
      <c r="C531" s="62">
        <v>3141</v>
      </c>
      <c r="D531" s="110">
        <v>49639</v>
      </c>
      <c r="E531" s="111">
        <v>0</v>
      </c>
      <c r="F531" s="111">
        <v>16778</v>
      </c>
      <c r="G531" s="111">
        <v>496</v>
      </c>
      <c r="H531" s="111">
        <v>328</v>
      </c>
      <c r="I531" s="112">
        <v>67241</v>
      </c>
    </row>
    <row r="532" spans="1:9" x14ac:dyDescent="0.2">
      <c r="A532" s="63">
        <v>3433</v>
      </c>
      <c r="B532" s="80" t="s">
        <v>312</v>
      </c>
      <c r="C532" s="65"/>
      <c r="D532" s="107">
        <v>343748</v>
      </c>
      <c r="E532" s="108">
        <v>0</v>
      </c>
      <c r="F532" s="108">
        <v>116187</v>
      </c>
      <c r="G532" s="108">
        <v>3437</v>
      </c>
      <c r="H532" s="108">
        <v>2848</v>
      </c>
      <c r="I532" s="109">
        <v>466220</v>
      </c>
    </row>
    <row r="533" spans="1:9" x14ac:dyDescent="0.2">
      <c r="A533" s="66">
        <v>3432</v>
      </c>
      <c r="B533" s="85" t="s">
        <v>313</v>
      </c>
      <c r="C533" s="62">
        <v>3117</v>
      </c>
      <c r="D533" s="110">
        <v>501295</v>
      </c>
      <c r="E533" s="111">
        <v>0</v>
      </c>
      <c r="F533" s="111">
        <v>169438</v>
      </c>
      <c r="G533" s="111">
        <v>5013</v>
      </c>
      <c r="H533" s="111">
        <v>18367</v>
      </c>
      <c r="I533" s="112">
        <v>694113</v>
      </c>
    </row>
    <row r="534" spans="1:9" x14ac:dyDescent="0.2">
      <c r="A534" s="75">
        <v>3432</v>
      </c>
      <c r="B534" s="86" t="s">
        <v>313</v>
      </c>
      <c r="C534" s="62">
        <v>3141</v>
      </c>
      <c r="D534" s="110">
        <v>54781</v>
      </c>
      <c r="E534" s="111">
        <v>0</v>
      </c>
      <c r="F534" s="111">
        <v>18516</v>
      </c>
      <c r="G534" s="111">
        <v>548</v>
      </c>
      <c r="H534" s="111">
        <v>546</v>
      </c>
      <c r="I534" s="112">
        <v>74391</v>
      </c>
    </row>
    <row r="535" spans="1:9" x14ac:dyDescent="0.2">
      <c r="A535" s="66">
        <v>3432</v>
      </c>
      <c r="B535" s="85" t="s">
        <v>314</v>
      </c>
      <c r="C535" s="62">
        <v>3143</v>
      </c>
      <c r="D535" s="110">
        <v>55077</v>
      </c>
      <c r="E535" s="111">
        <v>0</v>
      </c>
      <c r="F535" s="111">
        <v>18616</v>
      </c>
      <c r="G535" s="111">
        <v>551</v>
      </c>
      <c r="H535" s="111">
        <v>101</v>
      </c>
      <c r="I535" s="112">
        <v>74345</v>
      </c>
    </row>
    <row r="536" spans="1:9" x14ac:dyDescent="0.2">
      <c r="A536" s="63">
        <v>3432</v>
      </c>
      <c r="B536" s="80" t="s">
        <v>315</v>
      </c>
      <c r="C536" s="65"/>
      <c r="D536" s="107">
        <v>611153</v>
      </c>
      <c r="E536" s="108">
        <v>0</v>
      </c>
      <c r="F536" s="108">
        <v>206570</v>
      </c>
      <c r="G536" s="108">
        <v>6112</v>
      </c>
      <c r="H536" s="108">
        <v>19014</v>
      </c>
      <c r="I536" s="109">
        <v>842849</v>
      </c>
    </row>
    <row r="537" spans="1:9" x14ac:dyDescent="0.2">
      <c r="A537" s="72">
        <v>3435</v>
      </c>
      <c r="B537" s="78" t="s">
        <v>316</v>
      </c>
      <c r="C537" s="79">
        <v>3111</v>
      </c>
      <c r="D537" s="110">
        <v>614054</v>
      </c>
      <c r="E537" s="111">
        <v>0</v>
      </c>
      <c r="F537" s="111">
        <v>207550</v>
      </c>
      <c r="G537" s="111">
        <v>6141</v>
      </c>
      <c r="H537" s="111">
        <v>7020</v>
      </c>
      <c r="I537" s="112">
        <v>834765</v>
      </c>
    </row>
    <row r="538" spans="1:9" x14ac:dyDescent="0.2">
      <c r="A538" s="66">
        <v>3435</v>
      </c>
      <c r="B538" s="85" t="s">
        <v>316</v>
      </c>
      <c r="C538" s="62">
        <v>3113</v>
      </c>
      <c r="D538" s="110">
        <v>2693850</v>
      </c>
      <c r="E538" s="111">
        <v>1500</v>
      </c>
      <c r="F538" s="111">
        <v>911028</v>
      </c>
      <c r="G538" s="111">
        <v>26939</v>
      </c>
      <c r="H538" s="111">
        <v>77897</v>
      </c>
      <c r="I538" s="112">
        <v>3711214</v>
      </c>
    </row>
    <row r="539" spans="1:9" x14ac:dyDescent="0.2">
      <c r="A539" s="75">
        <v>3435</v>
      </c>
      <c r="B539" s="86" t="s">
        <v>316</v>
      </c>
      <c r="C539" s="62">
        <v>3141</v>
      </c>
      <c r="D539" s="110">
        <v>334958</v>
      </c>
      <c r="E539" s="111">
        <v>0</v>
      </c>
      <c r="F539" s="111">
        <v>113216</v>
      </c>
      <c r="G539" s="111">
        <v>3350</v>
      </c>
      <c r="H539" s="111">
        <v>3354</v>
      </c>
      <c r="I539" s="112">
        <v>454878</v>
      </c>
    </row>
    <row r="540" spans="1:9" x14ac:dyDescent="0.2">
      <c r="A540" s="66">
        <v>3435</v>
      </c>
      <c r="B540" s="85" t="s">
        <v>316</v>
      </c>
      <c r="C540" s="62">
        <v>3143</v>
      </c>
      <c r="D540" s="110">
        <v>178996</v>
      </c>
      <c r="E540" s="111">
        <v>0</v>
      </c>
      <c r="F540" s="111">
        <v>60501</v>
      </c>
      <c r="G540" s="111">
        <v>1790</v>
      </c>
      <c r="H540" s="111">
        <v>401</v>
      </c>
      <c r="I540" s="112">
        <v>241688</v>
      </c>
    </row>
    <row r="541" spans="1:9" ht="13.5" thickBot="1" x14ac:dyDescent="0.25">
      <c r="A541" s="88">
        <v>3435</v>
      </c>
      <c r="B541" s="89" t="s">
        <v>317</v>
      </c>
      <c r="C541" s="90"/>
      <c r="D541" s="107">
        <v>3821858</v>
      </c>
      <c r="E541" s="108">
        <v>1500</v>
      </c>
      <c r="F541" s="108">
        <v>1292295</v>
      </c>
      <c r="G541" s="108">
        <v>38220</v>
      </c>
      <c r="H541" s="108">
        <v>88672</v>
      </c>
      <c r="I541" s="109">
        <v>5242545</v>
      </c>
    </row>
    <row r="542" spans="1:9" ht="13.5" thickBot="1" x14ac:dyDescent="0.25">
      <c r="A542" s="91"/>
      <c r="B542" s="92" t="s">
        <v>318</v>
      </c>
      <c r="C542" s="93"/>
      <c r="D542" s="116">
        <f t="shared" ref="D542:I542" si="86">D413+D416+D419+D422+D425+D428+D431+D434+D437+D440+D443+D446+D449+D452+D455+D458+D461+D464+D467+D471+D475+D479+D483+D487+D491+D495+D499+D503+D505+D510+D515+D518+D521+D524+D529+D532+D536+D541</f>
        <v>56972576</v>
      </c>
      <c r="E542" s="117">
        <f t="shared" si="86"/>
        <v>106851</v>
      </c>
      <c r="F542" s="117">
        <f t="shared" si="86"/>
        <v>19292845</v>
      </c>
      <c r="G542" s="117">
        <f t="shared" si="86"/>
        <v>569730</v>
      </c>
      <c r="H542" s="117">
        <f t="shared" si="86"/>
        <v>1223172</v>
      </c>
      <c r="I542" s="117">
        <f t="shared" si="86"/>
        <v>78165174</v>
      </c>
    </row>
    <row r="543" spans="1:9" x14ac:dyDescent="0.2">
      <c r="A543" s="72">
        <v>3440</v>
      </c>
      <c r="B543" s="78" t="s">
        <v>319</v>
      </c>
      <c r="C543" s="79">
        <v>3111</v>
      </c>
      <c r="D543" s="110">
        <v>993129</v>
      </c>
      <c r="E543" s="111">
        <v>17250</v>
      </c>
      <c r="F543" s="111">
        <v>341508</v>
      </c>
      <c r="G543" s="111">
        <v>9931</v>
      </c>
      <c r="H543" s="111">
        <v>10245</v>
      </c>
      <c r="I543" s="112">
        <v>1372063</v>
      </c>
    </row>
    <row r="544" spans="1:9" x14ac:dyDescent="0.2">
      <c r="A544" s="66">
        <v>3440</v>
      </c>
      <c r="B544" s="85" t="s">
        <v>319</v>
      </c>
      <c r="C544" s="62">
        <v>3141</v>
      </c>
      <c r="D544" s="110">
        <v>144229</v>
      </c>
      <c r="E544" s="111">
        <v>6750</v>
      </c>
      <c r="F544" s="111">
        <v>51031</v>
      </c>
      <c r="G544" s="111">
        <v>1442</v>
      </c>
      <c r="H544" s="111">
        <v>1137</v>
      </c>
      <c r="I544" s="112">
        <v>204589</v>
      </c>
    </row>
    <row r="545" spans="1:9" x14ac:dyDescent="0.2">
      <c r="A545" s="63">
        <v>3440</v>
      </c>
      <c r="B545" s="80" t="s">
        <v>320</v>
      </c>
      <c r="C545" s="65"/>
      <c r="D545" s="107">
        <v>1137358</v>
      </c>
      <c r="E545" s="108">
        <v>24000</v>
      </c>
      <c r="F545" s="108">
        <v>392539</v>
      </c>
      <c r="G545" s="108">
        <v>11373</v>
      </c>
      <c r="H545" s="108">
        <v>11382</v>
      </c>
      <c r="I545" s="109">
        <v>1576652</v>
      </c>
    </row>
    <row r="546" spans="1:9" x14ac:dyDescent="0.2">
      <c r="A546" s="94">
        <v>3458</v>
      </c>
      <c r="B546" s="95" t="s">
        <v>321</v>
      </c>
      <c r="C546" s="79">
        <v>3233</v>
      </c>
      <c r="D546" s="110">
        <v>222658</v>
      </c>
      <c r="E546" s="111">
        <v>7500</v>
      </c>
      <c r="F546" s="111">
        <v>77793</v>
      </c>
      <c r="G546" s="111">
        <v>2227</v>
      </c>
      <c r="H546" s="111">
        <v>467</v>
      </c>
      <c r="I546" s="112">
        <v>310645</v>
      </c>
    </row>
    <row r="547" spans="1:9" x14ac:dyDescent="0.2">
      <c r="A547" s="63">
        <v>3458</v>
      </c>
      <c r="B547" s="96" t="s">
        <v>322</v>
      </c>
      <c r="C547" s="65"/>
      <c r="D547" s="107">
        <v>222658</v>
      </c>
      <c r="E547" s="108">
        <v>7500</v>
      </c>
      <c r="F547" s="108">
        <v>77793</v>
      </c>
      <c r="G547" s="108">
        <v>2227</v>
      </c>
      <c r="H547" s="108">
        <v>467</v>
      </c>
      <c r="I547" s="109">
        <v>310645</v>
      </c>
    </row>
    <row r="548" spans="1:9" x14ac:dyDescent="0.2">
      <c r="A548" s="66">
        <v>3439</v>
      </c>
      <c r="B548" s="85" t="s">
        <v>323</v>
      </c>
      <c r="C548" s="62">
        <v>3113</v>
      </c>
      <c r="D548" s="110">
        <v>2710730</v>
      </c>
      <c r="E548" s="111">
        <v>-67433</v>
      </c>
      <c r="F548" s="111">
        <v>893434</v>
      </c>
      <c r="G548" s="111">
        <v>27107</v>
      </c>
      <c r="H548" s="111">
        <v>122667</v>
      </c>
      <c r="I548" s="112">
        <v>3686505</v>
      </c>
    </row>
    <row r="549" spans="1:9" x14ac:dyDescent="0.2">
      <c r="A549" s="66">
        <v>3439</v>
      </c>
      <c r="B549" s="85" t="s">
        <v>323</v>
      </c>
      <c r="C549" s="62">
        <v>3143</v>
      </c>
      <c r="D549" s="110">
        <v>218224</v>
      </c>
      <c r="E549" s="111">
        <v>-20833</v>
      </c>
      <c r="F549" s="111">
        <v>66718</v>
      </c>
      <c r="G549" s="111">
        <v>2182</v>
      </c>
      <c r="H549" s="111">
        <v>438</v>
      </c>
      <c r="I549" s="112">
        <v>266729</v>
      </c>
    </row>
    <row r="550" spans="1:9" x14ac:dyDescent="0.2">
      <c r="A550" s="63">
        <v>3439</v>
      </c>
      <c r="B550" s="80" t="s">
        <v>324</v>
      </c>
      <c r="C550" s="65"/>
      <c r="D550" s="107">
        <v>2928954</v>
      </c>
      <c r="E550" s="108">
        <v>-88266</v>
      </c>
      <c r="F550" s="108">
        <v>960152</v>
      </c>
      <c r="G550" s="108">
        <v>29289</v>
      </c>
      <c r="H550" s="108">
        <v>123105</v>
      </c>
      <c r="I550" s="109">
        <v>3953234</v>
      </c>
    </row>
    <row r="551" spans="1:9" x14ac:dyDescent="0.2">
      <c r="A551" s="66">
        <v>3438</v>
      </c>
      <c r="B551" s="85" t="s">
        <v>325</v>
      </c>
      <c r="C551" s="62">
        <v>3113</v>
      </c>
      <c r="D551" s="110">
        <v>2860032</v>
      </c>
      <c r="E551" s="111">
        <v>-8917</v>
      </c>
      <c r="F551" s="111">
        <v>963677</v>
      </c>
      <c r="G551" s="111">
        <v>28600</v>
      </c>
      <c r="H551" s="111">
        <v>76902</v>
      </c>
      <c r="I551" s="112">
        <v>3920294</v>
      </c>
    </row>
    <row r="552" spans="1:9" x14ac:dyDescent="0.2">
      <c r="A552" s="66">
        <v>3438</v>
      </c>
      <c r="B552" s="85" t="s">
        <v>325</v>
      </c>
      <c r="C552" s="62">
        <v>3143</v>
      </c>
      <c r="D552" s="110">
        <v>181577</v>
      </c>
      <c r="E552" s="111">
        <v>-24667</v>
      </c>
      <c r="F552" s="111">
        <v>53036</v>
      </c>
      <c r="G552" s="111">
        <v>1816</v>
      </c>
      <c r="H552" s="111">
        <v>356</v>
      </c>
      <c r="I552" s="112">
        <v>212118</v>
      </c>
    </row>
    <row r="553" spans="1:9" x14ac:dyDescent="0.2">
      <c r="A553" s="63">
        <v>3438</v>
      </c>
      <c r="B553" s="80" t="s">
        <v>326</v>
      </c>
      <c r="C553" s="65"/>
      <c r="D553" s="107">
        <v>3041609</v>
      </c>
      <c r="E553" s="108">
        <v>-33584</v>
      </c>
      <c r="F553" s="108">
        <v>1016713</v>
      </c>
      <c r="G553" s="108">
        <v>30416</v>
      </c>
      <c r="H553" s="108">
        <v>77258</v>
      </c>
      <c r="I553" s="109">
        <v>4132412</v>
      </c>
    </row>
    <row r="554" spans="1:9" x14ac:dyDescent="0.2">
      <c r="A554" s="94">
        <v>3459</v>
      </c>
      <c r="B554" s="95" t="s">
        <v>327</v>
      </c>
      <c r="C554" s="79">
        <v>3231</v>
      </c>
      <c r="D554" s="110">
        <v>1457914</v>
      </c>
      <c r="E554" s="111">
        <v>6000</v>
      </c>
      <c r="F554" s="111">
        <v>494803</v>
      </c>
      <c r="G554" s="111">
        <v>14579</v>
      </c>
      <c r="H554" s="111">
        <v>4541</v>
      </c>
      <c r="I554" s="112">
        <v>1977837</v>
      </c>
    </row>
    <row r="555" spans="1:9" x14ac:dyDescent="0.2">
      <c r="A555" s="63">
        <v>3459</v>
      </c>
      <c r="B555" s="96" t="s">
        <v>328</v>
      </c>
      <c r="C555" s="65"/>
      <c r="D555" s="107">
        <v>1457914</v>
      </c>
      <c r="E555" s="108">
        <v>6000</v>
      </c>
      <c r="F555" s="108">
        <v>494803</v>
      </c>
      <c r="G555" s="108">
        <v>14579</v>
      </c>
      <c r="H555" s="108">
        <v>4541</v>
      </c>
      <c r="I555" s="109">
        <v>1977837</v>
      </c>
    </row>
    <row r="556" spans="1:9" x14ac:dyDescent="0.2">
      <c r="A556" s="72">
        <v>3401</v>
      </c>
      <c r="B556" s="78" t="s">
        <v>329</v>
      </c>
      <c r="C556" s="79">
        <v>3111</v>
      </c>
      <c r="D556" s="110">
        <v>149582</v>
      </c>
      <c r="E556" s="111">
        <v>-15833</v>
      </c>
      <c r="F556" s="111">
        <v>45207</v>
      </c>
      <c r="G556" s="111">
        <v>1496</v>
      </c>
      <c r="H556" s="111">
        <v>1320</v>
      </c>
      <c r="I556" s="112">
        <v>181772</v>
      </c>
    </row>
    <row r="557" spans="1:9" x14ac:dyDescent="0.2">
      <c r="A557" s="72">
        <v>3401</v>
      </c>
      <c r="B557" s="85" t="s">
        <v>329</v>
      </c>
      <c r="C557" s="62">
        <v>3117</v>
      </c>
      <c r="D557" s="110">
        <v>327550</v>
      </c>
      <c r="E557" s="111">
        <v>-1333</v>
      </c>
      <c r="F557" s="111">
        <v>110261</v>
      </c>
      <c r="G557" s="111">
        <v>3276</v>
      </c>
      <c r="H557" s="111">
        <v>8640</v>
      </c>
      <c r="I557" s="112">
        <v>448394</v>
      </c>
    </row>
    <row r="558" spans="1:9" x14ac:dyDescent="0.2">
      <c r="A558" s="66">
        <v>3401</v>
      </c>
      <c r="B558" s="85" t="s">
        <v>329</v>
      </c>
      <c r="C558" s="62">
        <v>3141</v>
      </c>
      <c r="D558" s="110">
        <v>70519</v>
      </c>
      <c r="E558" s="111">
        <v>-8333</v>
      </c>
      <c r="F558" s="111">
        <v>21019</v>
      </c>
      <c r="G558" s="111">
        <v>705</v>
      </c>
      <c r="H558" s="111">
        <v>453</v>
      </c>
      <c r="I558" s="112">
        <v>84363</v>
      </c>
    </row>
    <row r="559" spans="1:9" x14ac:dyDescent="0.2">
      <c r="A559" s="66">
        <v>3401</v>
      </c>
      <c r="B559" s="85" t="s">
        <v>329</v>
      </c>
      <c r="C559" s="62">
        <v>3143</v>
      </c>
      <c r="D559" s="110">
        <v>62923</v>
      </c>
      <c r="E559" s="111">
        <v>0</v>
      </c>
      <c r="F559" s="111">
        <v>21268</v>
      </c>
      <c r="G559" s="111">
        <v>629</v>
      </c>
      <c r="H559" s="111">
        <v>117</v>
      </c>
      <c r="I559" s="112">
        <v>84937</v>
      </c>
    </row>
    <row r="560" spans="1:9" x14ac:dyDescent="0.2">
      <c r="A560" s="63">
        <v>3401</v>
      </c>
      <c r="B560" s="80" t="s">
        <v>330</v>
      </c>
      <c r="C560" s="65"/>
      <c r="D560" s="107">
        <v>610574</v>
      </c>
      <c r="E560" s="108">
        <v>-25499</v>
      </c>
      <c r="F560" s="108">
        <v>197755</v>
      </c>
      <c r="G560" s="108">
        <v>6106</v>
      </c>
      <c r="H560" s="108">
        <v>10530</v>
      </c>
      <c r="I560" s="109">
        <v>799466</v>
      </c>
    </row>
    <row r="561" spans="1:9" x14ac:dyDescent="0.2">
      <c r="A561" s="72">
        <v>3404</v>
      </c>
      <c r="B561" s="78" t="s">
        <v>331</v>
      </c>
      <c r="C561" s="79">
        <v>3111</v>
      </c>
      <c r="D561" s="110">
        <v>512782</v>
      </c>
      <c r="E561" s="111">
        <v>1500</v>
      </c>
      <c r="F561" s="111">
        <v>173827</v>
      </c>
      <c r="G561" s="111">
        <v>5128</v>
      </c>
      <c r="H561" s="111">
        <v>4740</v>
      </c>
      <c r="I561" s="112">
        <v>697977</v>
      </c>
    </row>
    <row r="562" spans="1:9" x14ac:dyDescent="0.2">
      <c r="A562" s="66">
        <v>3404</v>
      </c>
      <c r="B562" s="85" t="s">
        <v>331</v>
      </c>
      <c r="C562" s="62">
        <v>3113</v>
      </c>
      <c r="D562" s="110">
        <v>1958114</v>
      </c>
      <c r="E562" s="111">
        <v>4500</v>
      </c>
      <c r="F562" s="111">
        <v>663364</v>
      </c>
      <c r="G562" s="111">
        <v>19581</v>
      </c>
      <c r="H562" s="111">
        <v>69305</v>
      </c>
      <c r="I562" s="112">
        <v>2714864</v>
      </c>
    </row>
    <row r="563" spans="1:9" x14ac:dyDescent="0.2">
      <c r="A563" s="66">
        <v>3404</v>
      </c>
      <c r="B563" s="85" t="s">
        <v>331</v>
      </c>
      <c r="C563" s="62">
        <v>3141</v>
      </c>
      <c r="D563" s="110">
        <v>203528</v>
      </c>
      <c r="E563" s="111">
        <v>1500</v>
      </c>
      <c r="F563" s="111">
        <v>69299</v>
      </c>
      <c r="G563" s="111">
        <v>2035</v>
      </c>
      <c r="H563" s="111">
        <v>2475</v>
      </c>
      <c r="I563" s="112">
        <v>278837</v>
      </c>
    </row>
    <row r="564" spans="1:9" x14ac:dyDescent="0.2">
      <c r="A564" s="66">
        <v>3404</v>
      </c>
      <c r="B564" s="85" t="s">
        <v>331</v>
      </c>
      <c r="C564" s="62">
        <v>3143</v>
      </c>
      <c r="D564" s="110">
        <v>166361</v>
      </c>
      <c r="E564" s="111">
        <v>0</v>
      </c>
      <c r="F564" s="111">
        <v>56230</v>
      </c>
      <c r="G564" s="111">
        <v>1664</v>
      </c>
      <c r="H564" s="111">
        <v>303</v>
      </c>
      <c r="I564" s="112">
        <v>224558</v>
      </c>
    </row>
    <row r="565" spans="1:9" x14ac:dyDescent="0.2">
      <c r="A565" s="63">
        <v>3404</v>
      </c>
      <c r="B565" s="80" t="s">
        <v>332</v>
      </c>
      <c r="C565" s="65"/>
      <c r="D565" s="107">
        <v>2840785</v>
      </c>
      <c r="E565" s="108">
        <v>7500</v>
      </c>
      <c r="F565" s="108">
        <v>962720</v>
      </c>
      <c r="G565" s="108">
        <v>28408</v>
      </c>
      <c r="H565" s="108">
        <v>76823</v>
      </c>
      <c r="I565" s="109">
        <v>3916236</v>
      </c>
    </row>
    <row r="566" spans="1:9" x14ac:dyDescent="0.2">
      <c r="A566" s="72">
        <v>3477</v>
      </c>
      <c r="B566" s="78" t="s">
        <v>333</v>
      </c>
      <c r="C566" s="79">
        <v>3111</v>
      </c>
      <c r="D566" s="110">
        <v>398572</v>
      </c>
      <c r="E566" s="111">
        <v>0</v>
      </c>
      <c r="F566" s="111">
        <v>134717</v>
      </c>
      <c r="G566" s="111">
        <v>3986</v>
      </c>
      <c r="H566" s="111">
        <v>2880</v>
      </c>
      <c r="I566" s="112">
        <v>540155</v>
      </c>
    </row>
    <row r="567" spans="1:9" x14ac:dyDescent="0.2">
      <c r="A567" s="66">
        <v>3477</v>
      </c>
      <c r="B567" s="85" t="s">
        <v>333</v>
      </c>
      <c r="C567" s="62">
        <v>3141</v>
      </c>
      <c r="D567" s="110">
        <v>54437</v>
      </c>
      <c r="E567" s="111">
        <v>0</v>
      </c>
      <c r="F567" s="111">
        <v>18400</v>
      </c>
      <c r="G567" s="111">
        <v>544</v>
      </c>
      <c r="H567" s="111">
        <v>374</v>
      </c>
      <c r="I567" s="112">
        <v>73755</v>
      </c>
    </row>
    <row r="568" spans="1:9" x14ac:dyDescent="0.2">
      <c r="A568" s="63">
        <v>3477</v>
      </c>
      <c r="B568" s="80" t="s">
        <v>334</v>
      </c>
      <c r="C568" s="65"/>
      <c r="D568" s="107">
        <v>453009</v>
      </c>
      <c r="E568" s="108">
        <v>0</v>
      </c>
      <c r="F568" s="108">
        <v>153117</v>
      </c>
      <c r="G568" s="108">
        <v>4530</v>
      </c>
      <c r="H568" s="108">
        <v>3254</v>
      </c>
      <c r="I568" s="109">
        <v>613910</v>
      </c>
    </row>
    <row r="569" spans="1:9" x14ac:dyDescent="0.2">
      <c r="A569" s="66">
        <v>3476</v>
      </c>
      <c r="B569" s="85" t="s">
        <v>335</v>
      </c>
      <c r="C569" s="62">
        <v>3113</v>
      </c>
      <c r="D569" s="110">
        <v>931899</v>
      </c>
      <c r="E569" s="111">
        <v>0</v>
      </c>
      <c r="F569" s="111">
        <v>314982</v>
      </c>
      <c r="G569" s="111">
        <v>9319</v>
      </c>
      <c r="H569" s="111">
        <v>22137</v>
      </c>
      <c r="I569" s="112">
        <v>1278337</v>
      </c>
    </row>
    <row r="570" spans="1:9" x14ac:dyDescent="0.2">
      <c r="A570" s="66">
        <v>3476</v>
      </c>
      <c r="B570" s="85" t="s">
        <v>335</v>
      </c>
      <c r="C570" s="62">
        <v>3141</v>
      </c>
      <c r="D570" s="110">
        <v>73885</v>
      </c>
      <c r="E570" s="111">
        <v>0</v>
      </c>
      <c r="F570" s="111">
        <v>24973</v>
      </c>
      <c r="G570" s="111">
        <v>739</v>
      </c>
      <c r="H570" s="111">
        <v>811</v>
      </c>
      <c r="I570" s="112">
        <v>100408</v>
      </c>
    </row>
    <row r="571" spans="1:9" x14ac:dyDescent="0.2">
      <c r="A571" s="66">
        <v>3476</v>
      </c>
      <c r="B571" s="85" t="s">
        <v>335</v>
      </c>
      <c r="C571" s="62">
        <v>3143</v>
      </c>
      <c r="D571" s="110">
        <v>52524</v>
      </c>
      <c r="E571" s="111">
        <v>0</v>
      </c>
      <c r="F571" s="111">
        <v>17753</v>
      </c>
      <c r="G571" s="111">
        <v>525</v>
      </c>
      <c r="H571" s="111">
        <v>122</v>
      </c>
      <c r="I571" s="112">
        <v>70924</v>
      </c>
    </row>
    <row r="572" spans="1:9" x14ac:dyDescent="0.2">
      <c r="A572" s="63">
        <v>3476</v>
      </c>
      <c r="B572" s="80" t="s">
        <v>336</v>
      </c>
      <c r="C572" s="65"/>
      <c r="D572" s="107">
        <v>1058308</v>
      </c>
      <c r="E572" s="108">
        <v>0</v>
      </c>
      <c r="F572" s="108">
        <v>357708</v>
      </c>
      <c r="G572" s="108">
        <v>10583</v>
      </c>
      <c r="H572" s="108">
        <v>23070</v>
      </c>
      <c r="I572" s="109">
        <v>1449669</v>
      </c>
    </row>
    <row r="573" spans="1:9" x14ac:dyDescent="0.2">
      <c r="A573" s="72">
        <v>3424</v>
      </c>
      <c r="B573" s="78" t="s">
        <v>337</v>
      </c>
      <c r="C573" s="79">
        <v>3111</v>
      </c>
      <c r="D573" s="110">
        <v>125384</v>
      </c>
      <c r="E573" s="111">
        <v>0</v>
      </c>
      <c r="F573" s="111">
        <v>42380</v>
      </c>
      <c r="G573" s="111">
        <v>1254</v>
      </c>
      <c r="H573" s="111">
        <v>1140</v>
      </c>
      <c r="I573" s="112">
        <v>170158</v>
      </c>
    </row>
    <row r="574" spans="1:9" x14ac:dyDescent="0.2">
      <c r="A574" s="72">
        <v>3424</v>
      </c>
      <c r="B574" s="85" t="s">
        <v>337</v>
      </c>
      <c r="C574" s="62">
        <v>3117</v>
      </c>
      <c r="D574" s="110">
        <v>265300</v>
      </c>
      <c r="E574" s="111">
        <v>3375</v>
      </c>
      <c r="F574" s="111">
        <v>90812</v>
      </c>
      <c r="G574" s="111">
        <v>2653</v>
      </c>
      <c r="H574" s="111">
        <v>6195</v>
      </c>
      <c r="I574" s="112">
        <v>368335</v>
      </c>
    </row>
    <row r="575" spans="1:9" x14ac:dyDescent="0.2">
      <c r="A575" s="66">
        <v>3424</v>
      </c>
      <c r="B575" s="85" t="s">
        <v>337</v>
      </c>
      <c r="C575" s="62">
        <v>3141</v>
      </c>
      <c r="D575" s="110">
        <v>61203</v>
      </c>
      <c r="E575" s="111">
        <v>0</v>
      </c>
      <c r="F575" s="111">
        <v>20687</v>
      </c>
      <c r="G575" s="111">
        <v>612</v>
      </c>
      <c r="H575" s="111">
        <v>442</v>
      </c>
      <c r="I575" s="112">
        <v>82944</v>
      </c>
    </row>
    <row r="576" spans="1:9" x14ac:dyDescent="0.2">
      <c r="A576" s="66">
        <v>3424</v>
      </c>
      <c r="B576" s="85" t="s">
        <v>337</v>
      </c>
      <c r="C576" s="62">
        <v>3143</v>
      </c>
      <c r="D576" s="110">
        <v>52434</v>
      </c>
      <c r="E576" s="111">
        <v>0</v>
      </c>
      <c r="F576" s="111">
        <v>17723</v>
      </c>
      <c r="G576" s="111">
        <v>524</v>
      </c>
      <c r="H576" s="111">
        <v>101</v>
      </c>
      <c r="I576" s="112">
        <v>70782</v>
      </c>
    </row>
    <row r="577" spans="1:9" x14ac:dyDescent="0.2">
      <c r="A577" s="63">
        <v>3424</v>
      </c>
      <c r="B577" s="80" t="s">
        <v>338</v>
      </c>
      <c r="C577" s="65"/>
      <c r="D577" s="107">
        <v>504321</v>
      </c>
      <c r="E577" s="108">
        <v>3375</v>
      </c>
      <c r="F577" s="108">
        <v>171602</v>
      </c>
      <c r="G577" s="108">
        <v>5043</v>
      </c>
      <c r="H577" s="108">
        <v>7878</v>
      </c>
      <c r="I577" s="109">
        <v>692219</v>
      </c>
    </row>
    <row r="578" spans="1:9" x14ac:dyDescent="0.2">
      <c r="A578" s="72">
        <v>3430</v>
      </c>
      <c r="B578" s="78" t="s">
        <v>339</v>
      </c>
      <c r="C578" s="79">
        <v>3111</v>
      </c>
      <c r="D578" s="110">
        <v>398854</v>
      </c>
      <c r="E578" s="111">
        <v>3375</v>
      </c>
      <c r="F578" s="111">
        <v>135953</v>
      </c>
      <c r="G578" s="111">
        <v>3989</v>
      </c>
      <c r="H578" s="111">
        <v>4680</v>
      </c>
      <c r="I578" s="112">
        <v>546851</v>
      </c>
    </row>
    <row r="579" spans="1:9" x14ac:dyDescent="0.2">
      <c r="A579" s="66">
        <v>3430</v>
      </c>
      <c r="B579" s="85" t="s">
        <v>339</v>
      </c>
      <c r="C579" s="62">
        <v>3141</v>
      </c>
      <c r="D579" s="110">
        <v>54437</v>
      </c>
      <c r="E579" s="111">
        <v>0</v>
      </c>
      <c r="F579" s="111">
        <v>18400</v>
      </c>
      <c r="G579" s="111">
        <v>544</v>
      </c>
      <c r="H579" s="111">
        <v>374</v>
      </c>
      <c r="I579" s="112">
        <v>73755</v>
      </c>
    </row>
    <row r="580" spans="1:9" x14ac:dyDescent="0.2">
      <c r="A580" s="63">
        <v>3430</v>
      </c>
      <c r="B580" s="80" t="s">
        <v>340</v>
      </c>
      <c r="C580" s="65"/>
      <c r="D580" s="107">
        <v>453291</v>
      </c>
      <c r="E580" s="108">
        <v>3375</v>
      </c>
      <c r="F580" s="108">
        <v>154353</v>
      </c>
      <c r="G580" s="108">
        <v>4533</v>
      </c>
      <c r="H580" s="108">
        <v>5054</v>
      </c>
      <c r="I580" s="109">
        <v>620606</v>
      </c>
    </row>
    <row r="581" spans="1:9" x14ac:dyDescent="0.2">
      <c r="A581" s="66">
        <v>3431</v>
      </c>
      <c r="B581" s="85" t="s">
        <v>341</v>
      </c>
      <c r="C581" s="62">
        <v>3117</v>
      </c>
      <c r="D581" s="110">
        <v>463925</v>
      </c>
      <c r="E581" s="111">
        <v>9375</v>
      </c>
      <c r="F581" s="111">
        <v>159975</v>
      </c>
      <c r="G581" s="111">
        <v>4639</v>
      </c>
      <c r="H581" s="111">
        <v>10698</v>
      </c>
      <c r="I581" s="112">
        <v>648612</v>
      </c>
    </row>
    <row r="582" spans="1:9" x14ac:dyDescent="0.2">
      <c r="A582" s="66">
        <v>3431</v>
      </c>
      <c r="B582" s="85" t="s">
        <v>341</v>
      </c>
      <c r="C582" s="62">
        <v>3141</v>
      </c>
      <c r="D582" s="110">
        <v>39021</v>
      </c>
      <c r="E582" s="111">
        <v>0</v>
      </c>
      <c r="F582" s="111">
        <v>13189</v>
      </c>
      <c r="G582" s="111">
        <v>390</v>
      </c>
      <c r="H582" s="111">
        <v>343</v>
      </c>
      <c r="I582" s="112">
        <v>52943</v>
      </c>
    </row>
    <row r="583" spans="1:9" x14ac:dyDescent="0.2">
      <c r="A583" s="66">
        <v>3431</v>
      </c>
      <c r="B583" s="85" t="s">
        <v>341</v>
      </c>
      <c r="C583" s="62">
        <v>3143</v>
      </c>
      <c r="D583" s="110">
        <v>60117</v>
      </c>
      <c r="E583" s="111">
        <v>0</v>
      </c>
      <c r="F583" s="111">
        <v>20320</v>
      </c>
      <c r="G583" s="111">
        <v>601</v>
      </c>
      <c r="H583" s="111">
        <v>122</v>
      </c>
      <c r="I583" s="112">
        <v>81160</v>
      </c>
    </row>
    <row r="584" spans="1:9" x14ac:dyDescent="0.2">
      <c r="A584" s="63">
        <v>3431</v>
      </c>
      <c r="B584" s="80" t="s">
        <v>342</v>
      </c>
      <c r="C584" s="65"/>
      <c r="D584" s="107">
        <v>563063</v>
      </c>
      <c r="E584" s="108">
        <v>9375</v>
      </c>
      <c r="F584" s="108">
        <v>193484</v>
      </c>
      <c r="G584" s="108">
        <v>5630</v>
      </c>
      <c r="H584" s="108">
        <v>11163</v>
      </c>
      <c r="I584" s="109">
        <v>782715</v>
      </c>
    </row>
    <row r="585" spans="1:9" x14ac:dyDescent="0.2">
      <c r="A585" s="72">
        <v>3437</v>
      </c>
      <c r="B585" s="78" t="s">
        <v>343</v>
      </c>
      <c r="C585" s="79">
        <v>3111</v>
      </c>
      <c r="D585" s="110">
        <v>932632</v>
      </c>
      <c r="E585" s="111">
        <v>-5000</v>
      </c>
      <c r="F585" s="111">
        <v>313540</v>
      </c>
      <c r="G585" s="111">
        <v>9326</v>
      </c>
      <c r="H585" s="111">
        <v>7860</v>
      </c>
      <c r="I585" s="112">
        <v>1258358</v>
      </c>
    </row>
    <row r="586" spans="1:9" x14ac:dyDescent="0.2">
      <c r="A586" s="66">
        <v>3437</v>
      </c>
      <c r="B586" s="85" t="s">
        <v>343</v>
      </c>
      <c r="C586" s="62">
        <v>3141</v>
      </c>
      <c r="D586" s="110">
        <v>81480</v>
      </c>
      <c r="E586" s="111">
        <v>0</v>
      </c>
      <c r="F586" s="111">
        <v>27540</v>
      </c>
      <c r="G586" s="111">
        <v>815</v>
      </c>
      <c r="H586" s="111">
        <v>679</v>
      </c>
      <c r="I586" s="112">
        <v>110514</v>
      </c>
    </row>
    <row r="587" spans="1:9" x14ac:dyDescent="0.2">
      <c r="A587" s="63">
        <v>3437</v>
      </c>
      <c r="B587" s="80" t="s">
        <v>344</v>
      </c>
      <c r="C587" s="65"/>
      <c r="D587" s="107">
        <v>1014112</v>
      </c>
      <c r="E587" s="108">
        <v>-5000</v>
      </c>
      <c r="F587" s="108">
        <v>341080</v>
      </c>
      <c r="G587" s="108">
        <v>10141</v>
      </c>
      <c r="H587" s="108">
        <v>8539</v>
      </c>
      <c r="I587" s="109">
        <v>1368872</v>
      </c>
    </row>
    <row r="588" spans="1:9" x14ac:dyDescent="0.2">
      <c r="A588" s="66">
        <v>3436</v>
      </c>
      <c r="B588" s="85" t="s">
        <v>345</v>
      </c>
      <c r="C588" s="62">
        <v>3113</v>
      </c>
      <c r="D588" s="110">
        <v>2352258</v>
      </c>
      <c r="E588" s="111">
        <v>0</v>
      </c>
      <c r="F588" s="111">
        <v>795063</v>
      </c>
      <c r="G588" s="111">
        <v>23523</v>
      </c>
      <c r="H588" s="111">
        <v>75704</v>
      </c>
      <c r="I588" s="112">
        <v>3246548</v>
      </c>
    </row>
    <row r="589" spans="1:9" x14ac:dyDescent="0.2">
      <c r="A589" s="66">
        <v>3436</v>
      </c>
      <c r="B589" s="85" t="s">
        <v>345</v>
      </c>
      <c r="C589" s="62">
        <v>3141</v>
      </c>
      <c r="D589" s="110">
        <v>240588</v>
      </c>
      <c r="E589" s="111">
        <v>0</v>
      </c>
      <c r="F589" s="111">
        <v>81319</v>
      </c>
      <c r="G589" s="111">
        <v>2406</v>
      </c>
      <c r="H589" s="111">
        <v>2933</v>
      </c>
      <c r="I589" s="112">
        <v>327246</v>
      </c>
    </row>
    <row r="590" spans="1:9" x14ac:dyDescent="0.2">
      <c r="A590" s="66">
        <v>3436</v>
      </c>
      <c r="B590" s="85" t="s">
        <v>345</v>
      </c>
      <c r="C590" s="62">
        <v>3143</v>
      </c>
      <c r="D590" s="110">
        <v>180949</v>
      </c>
      <c r="E590" s="111">
        <v>0</v>
      </c>
      <c r="F590" s="111">
        <v>61161</v>
      </c>
      <c r="G590" s="111">
        <v>1809</v>
      </c>
      <c r="H590" s="111">
        <v>437</v>
      </c>
      <c r="I590" s="112">
        <v>244356</v>
      </c>
    </row>
    <row r="591" spans="1:9" x14ac:dyDescent="0.2">
      <c r="A591" s="63">
        <v>3436</v>
      </c>
      <c r="B591" s="80" t="s">
        <v>346</v>
      </c>
      <c r="C591" s="65"/>
      <c r="D591" s="107">
        <v>2773795</v>
      </c>
      <c r="E591" s="108">
        <v>0</v>
      </c>
      <c r="F591" s="108">
        <v>937543</v>
      </c>
      <c r="G591" s="108">
        <v>27738</v>
      </c>
      <c r="H591" s="108">
        <v>79074</v>
      </c>
      <c r="I591" s="109">
        <v>3818150</v>
      </c>
    </row>
    <row r="592" spans="1:9" x14ac:dyDescent="0.2">
      <c r="A592" s="72">
        <v>3442</v>
      </c>
      <c r="B592" s="78" t="s">
        <v>347</v>
      </c>
      <c r="C592" s="79">
        <v>3111</v>
      </c>
      <c r="D592" s="110">
        <v>684777</v>
      </c>
      <c r="E592" s="111">
        <v>9000</v>
      </c>
      <c r="F592" s="111">
        <v>234497</v>
      </c>
      <c r="G592" s="111">
        <v>6848</v>
      </c>
      <c r="H592" s="111">
        <v>6630</v>
      </c>
      <c r="I592" s="112">
        <v>941752</v>
      </c>
    </row>
    <row r="593" spans="1:9" x14ac:dyDescent="0.2">
      <c r="A593" s="66">
        <v>3442</v>
      </c>
      <c r="B593" s="85" t="s">
        <v>347</v>
      </c>
      <c r="C593" s="62">
        <v>3141</v>
      </c>
      <c r="D593" s="110">
        <v>83428</v>
      </c>
      <c r="E593" s="111">
        <v>0</v>
      </c>
      <c r="F593" s="111">
        <v>28199</v>
      </c>
      <c r="G593" s="111">
        <v>834</v>
      </c>
      <c r="H593" s="111">
        <v>687</v>
      </c>
      <c r="I593" s="112">
        <v>113148</v>
      </c>
    </row>
    <row r="594" spans="1:9" x14ac:dyDescent="0.2">
      <c r="A594" s="63">
        <v>3442</v>
      </c>
      <c r="B594" s="80" t="s">
        <v>348</v>
      </c>
      <c r="C594" s="65"/>
      <c r="D594" s="107">
        <v>768205</v>
      </c>
      <c r="E594" s="108">
        <v>9000</v>
      </c>
      <c r="F594" s="108">
        <v>262696</v>
      </c>
      <c r="G594" s="108">
        <v>7682</v>
      </c>
      <c r="H594" s="108">
        <v>7317</v>
      </c>
      <c r="I594" s="109">
        <v>1054900</v>
      </c>
    </row>
    <row r="595" spans="1:9" x14ac:dyDescent="0.2">
      <c r="A595" s="72">
        <v>3452</v>
      </c>
      <c r="B595" s="78" t="s">
        <v>349</v>
      </c>
      <c r="C595" s="79">
        <v>3111</v>
      </c>
      <c r="D595" s="110">
        <v>131774</v>
      </c>
      <c r="E595" s="111">
        <v>-8333</v>
      </c>
      <c r="F595" s="111">
        <v>41723</v>
      </c>
      <c r="G595" s="111">
        <v>1318</v>
      </c>
      <c r="H595" s="111">
        <v>1260</v>
      </c>
      <c r="I595" s="112">
        <v>167742</v>
      </c>
    </row>
    <row r="596" spans="1:9" x14ac:dyDescent="0.2">
      <c r="A596" s="72">
        <v>3452</v>
      </c>
      <c r="B596" s="78" t="s">
        <v>349</v>
      </c>
      <c r="C596" s="79">
        <v>3113</v>
      </c>
      <c r="D596" s="110">
        <v>2160493</v>
      </c>
      <c r="E596" s="111">
        <v>-24632</v>
      </c>
      <c r="F596" s="111">
        <v>721921</v>
      </c>
      <c r="G596" s="111">
        <v>21605</v>
      </c>
      <c r="H596" s="111">
        <v>61129</v>
      </c>
      <c r="I596" s="112">
        <v>2940516</v>
      </c>
    </row>
    <row r="597" spans="1:9" x14ac:dyDescent="0.2">
      <c r="A597" s="66">
        <v>3452</v>
      </c>
      <c r="B597" s="85" t="s">
        <v>349</v>
      </c>
      <c r="C597" s="62">
        <v>3141</v>
      </c>
      <c r="D597" s="110">
        <v>179355</v>
      </c>
      <c r="E597" s="111">
        <v>-592</v>
      </c>
      <c r="F597" s="111">
        <v>60422</v>
      </c>
      <c r="G597" s="111">
        <v>1794</v>
      </c>
      <c r="H597" s="111">
        <v>2012</v>
      </c>
      <c r="I597" s="112">
        <v>242991</v>
      </c>
    </row>
    <row r="598" spans="1:9" x14ac:dyDescent="0.2">
      <c r="A598" s="66">
        <v>3452</v>
      </c>
      <c r="B598" s="85" t="s">
        <v>349</v>
      </c>
      <c r="C598" s="62">
        <v>3143</v>
      </c>
      <c r="D598" s="110">
        <v>169954</v>
      </c>
      <c r="E598" s="111">
        <v>-8333</v>
      </c>
      <c r="F598" s="111">
        <v>54628</v>
      </c>
      <c r="G598" s="111">
        <v>1700</v>
      </c>
      <c r="H598" s="111">
        <v>284</v>
      </c>
      <c r="I598" s="112">
        <v>218233</v>
      </c>
    </row>
    <row r="599" spans="1:9" x14ac:dyDescent="0.2">
      <c r="A599" s="63">
        <v>3452</v>
      </c>
      <c r="B599" s="80" t="s">
        <v>350</v>
      </c>
      <c r="C599" s="65"/>
      <c r="D599" s="107">
        <v>2641576</v>
      </c>
      <c r="E599" s="108">
        <v>-41890</v>
      </c>
      <c r="F599" s="108">
        <v>878694</v>
      </c>
      <c r="G599" s="108">
        <v>26417</v>
      </c>
      <c r="H599" s="108">
        <v>64685</v>
      </c>
      <c r="I599" s="109">
        <v>3569482</v>
      </c>
    </row>
    <row r="600" spans="1:9" x14ac:dyDescent="0.2">
      <c r="A600" s="72">
        <v>3445</v>
      </c>
      <c r="B600" s="78" t="s">
        <v>351</v>
      </c>
      <c r="C600" s="79">
        <v>3111</v>
      </c>
      <c r="D600" s="110">
        <v>150350</v>
      </c>
      <c r="E600" s="111">
        <v>-5550</v>
      </c>
      <c r="F600" s="111">
        <v>48942</v>
      </c>
      <c r="G600" s="111">
        <v>1504</v>
      </c>
      <c r="H600" s="111">
        <v>1620</v>
      </c>
      <c r="I600" s="112">
        <v>196866</v>
      </c>
    </row>
    <row r="601" spans="1:9" x14ac:dyDescent="0.2">
      <c r="A601" s="66">
        <v>3445</v>
      </c>
      <c r="B601" s="85" t="s">
        <v>351</v>
      </c>
      <c r="C601" s="62">
        <v>3117</v>
      </c>
      <c r="D601" s="110">
        <v>186255</v>
      </c>
      <c r="E601" s="111">
        <v>11325</v>
      </c>
      <c r="F601" s="111">
        <v>66782</v>
      </c>
      <c r="G601" s="111">
        <v>1863</v>
      </c>
      <c r="H601" s="111">
        <v>3761</v>
      </c>
      <c r="I601" s="112">
        <v>269986</v>
      </c>
    </row>
    <row r="602" spans="1:9" x14ac:dyDescent="0.2">
      <c r="A602" s="66">
        <v>3445</v>
      </c>
      <c r="B602" s="85" t="s">
        <v>351</v>
      </c>
      <c r="C602" s="62">
        <v>3141</v>
      </c>
      <c r="D602" s="110">
        <v>49823</v>
      </c>
      <c r="E602" s="111">
        <v>2250</v>
      </c>
      <c r="F602" s="111">
        <v>17601</v>
      </c>
      <c r="G602" s="111">
        <v>498</v>
      </c>
      <c r="H602" s="111">
        <v>343</v>
      </c>
      <c r="I602" s="112">
        <v>70515</v>
      </c>
    </row>
    <row r="603" spans="1:9" x14ac:dyDescent="0.2">
      <c r="A603" s="66">
        <v>3445</v>
      </c>
      <c r="B603" s="85" t="s">
        <v>351</v>
      </c>
      <c r="C603" s="62">
        <v>3143</v>
      </c>
      <c r="D603" s="110">
        <v>52352</v>
      </c>
      <c r="E603" s="111">
        <v>-4350</v>
      </c>
      <c r="F603" s="111">
        <v>16225</v>
      </c>
      <c r="G603" s="111">
        <v>524</v>
      </c>
      <c r="H603" s="111">
        <v>68</v>
      </c>
      <c r="I603" s="112">
        <v>64819</v>
      </c>
    </row>
    <row r="604" spans="1:9" ht="13.5" thickBot="1" x14ac:dyDescent="0.25">
      <c r="A604" s="88">
        <v>3445</v>
      </c>
      <c r="B604" s="89" t="s">
        <v>352</v>
      </c>
      <c r="C604" s="90"/>
      <c r="D604" s="107">
        <v>438780</v>
      </c>
      <c r="E604" s="108">
        <v>3675</v>
      </c>
      <c r="F604" s="108">
        <v>149550</v>
      </c>
      <c r="G604" s="108">
        <v>4389</v>
      </c>
      <c r="H604" s="108">
        <v>5792</v>
      </c>
      <c r="I604" s="109">
        <v>602186</v>
      </c>
    </row>
    <row r="605" spans="1:9" ht="13.5" thickBot="1" x14ac:dyDescent="0.25">
      <c r="A605" s="97"/>
      <c r="B605" s="92" t="s">
        <v>353</v>
      </c>
      <c r="C605" s="98"/>
      <c r="D605" s="118">
        <f t="shared" ref="D605:I605" si="87">D604+D599+D594+D591+D587+D584+D580+D577+D572+D568+D565+D560+D555+D553+D550+D545+D547</f>
        <v>22908312</v>
      </c>
      <c r="E605" s="119">
        <f t="shared" si="87"/>
        <v>-120439</v>
      </c>
      <c r="F605" s="119">
        <f t="shared" si="87"/>
        <v>7702302</v>
      </c>
      <c r="G605" s="119">
        <f t="shared" si="87"/>
        <v>229084</v>
      </c>
      <c r="H605" s="119">
        <f t="shared" si="87"/>
        <v>519932</v>
      </c>
      <c r="I605" s="120">
        <f t="shared" si="87"/>
        <v>31239191</v>
      </c>
    </row>
    <row r="606" spans="1:9" x14ac:dyDescent="0.2">
      <c r="A606" s="72">
        <v>3475</v>
      </c>
      <c r="B606" s="78" t="s">
        <v>354</v>
      </c>
      <c r="C606" s="62">
        <v>3111</v>
      </c>
      <c r="D606" s="39">
        <v>329706</v>
      </c>
      <c r="E606" s="32">
        <v>750</v>
      </c>
      <c r="F606" s="32">
        <v>111694</v>
      </c>
      <c r="G606" s="32">
        <v>3297</v>
      </c>
      <c r="H606" s="32">
        <v>2700</v>
      </c>
      <c r="I606" s="40">
        <v>448147</v>
      </c>
    </row>
    <row r="607" spans="1:9" x14ac:dyDescent="0.2">
      <c r="A607" s="72">
        <v>3475</v>
      </c>
      <c r="B607" s="78" t="s">
        <v>354</v>
      </c>
      <c r="C607" s="62">
        <v>3141</v>
      </c>
      <c r="D607" s="39">
        <v>49520</v>
      </c>
      <c r="E607" s="32">
        <v>1125</v>
      </c>
      <c r="F607" s="32">
        <v>17118</v>
      </c>
      <c r="G607" s="32">
        <v>495</v>
      </c>
      <c r="H607" s="32">
        <v>343</v>
      </c>
      <c r="I607" s="40">
        <v>68601</v>
      </c>
    </row>
    <row r="608" spans="1:9" x14ac:dyDescent="0.2">
      <c r="A608" s="63">
        <v>3475</v>
      </c>
      <c r="B608" s="87" t="s">
        <v>355</v>
      </c>
      <c r="C608" s="65"/>
      <c r="D608" s="107">
        <v>379226</v>
      </c>
      <c r="E608" s="108">
        <v>1875</v>
      </c>
      <c r="F608" s="108">
        <v>128812</v>
      </c>
      <c r="G608" s="108">
        <v>3792</v>
      </c>
      <c r="H608" s="108">
        <v>3043</v>
      </c>
      <c r="I608" s="109">
        <v>516748</v>
      </c>
    </row>
    <row r="609" spans="1:9" x14ac:dyDescent="0.2">
      <c r="A609" s="66">
        <v>3449</v>
      </c>
      <c r="B609" s="78" t="s">
        <v>356</v>
      </c>
      <c r="C609" s="79">
        <v>3111</v>
      </c>
      <c r="D609" s="110">
        <v>603196</v>
      </c>
      <c r="E609" s="111">
        <v>13500</v>
      </c>
      <c r="F609" s="111">
        <v>208443</v>
      </c>
      <c r="G609" s="111">
        <v>6032</v>
      </c>
      <c r="H609" s="111">
        <v>12945</v>
      </c>
      <c r="I609" s="112">
        <v>844116</v>
      </c>
    </row>
    <row r="610" spans="1:9" x14ac:dyDescent="0.2">
      <c r="A610" s="66">
        <v>3449</v>
      </c>
      <c r="B610" s="85" t="s">
        <v>356</v>
      </c>
      <c r="C610" s="62">
        <v>3141</v>
      </c>
      <c r="D610" s="110">
        <v>50743</v>
      </c>
      <c r="E610" s="111">
        <v>9000</v>
      </c>
      <c r="F610" s="111">
        <v>20193</v>
      </c>
      <c r="G610" s="111">
        <v>507</v>
      </c>
      <c r="H610" s="111">
        <v>483</v>
      </c>
      <c r="I610" s="112">
        <v>80926</v>
      </c>
    </row>
    <row r="611" spans="1:9" x14ac:dyDescent="0.2">
      <c r="A611" s="63">
        <v>3449</v>
      </c>
      <c r="B611" s="80" t="s">
        <v>357</v>
      </c>
      <c r="C611" s="65"/>
      <c r="D611" s="107">
        <v>653939</v>
      </c>
      <c r="E611" s="108">
        <v>22500</v>
      </c>
      <c r="F611" s="108">
        <v>228636</v>
      </c>
      <c r="G611" s="108">
        <v>6539</v>
      </c>
      <c r="H611" s="108">
        <v>13428</v>
      </c>
      <c r="I611" s="109">
        <v>925042</v>
      </c>
    </row>
    <row r="612" spans="1:9" x14ac:dyDescent="0.2">
      <c r="A612" s="66">
        <v>3451</v>
      </c>
      <c r="B612" s="99" t="s">
        <v>358</v>
      </c>
      <c r="C612" s="74">
        <v>3111</v>
      </c>
      <c r="D612" s="110">
        <v>546851</v>
      </c>
      <c r="E612" s="111">
        <v>-7500</v>
      </c>
      <c r="F612" s="111">
        <v>182301</v>
      </c>
      <c r="G612" s="111">
        <v>5469</v>
      </c>
      <c r="H612" s="111">
        <v>18624</v>
      </c>
      <c r="I612" s="112">
        <v>745745</v>
      </c>
    </row>
    <row r="613" spans="1:9" x14ac:dyDescent="0.2">
      <c r="A613" s="66">
        <v>3451</v>
      </c>
      <c r="B613" s="99" t="s">
        <v>358</v>
      </c>
      <c r="C613" s="68">
        <v>3141</v>
      </c>
      <c r="D613" s="110">
        <v>12930</v>
      </c>
      <c r="E613" s="111">
        <v>32400</v>
      </c>
      <c r="F613" s="111">
        <v>15322</v>
      </c>
      <c r="G613" s="111">
        <v>129</v>
      </c>
      <c r="H613" s="111">
        <v>468</v>
      </c>
      <c r="I613" s="112">
        <v>61249</v>
      </c>
    </row>
    <row r="614" spans="1:9" x14ac:dyDescent="0.2">
      <c r="A614" s="100">
        <v>3451</v>
      </c>
      <c r="B614" s="101" t="s">
        <v>359</v>
      </c>
      <c r="C614" s="77"/>
      <c r="D614" s="107">
        <v>559781</v>
      </c>
      <c r="E614" s="108">
        <v>24900</v>
      </c>
      <c r="F614" s="108">
        <v>197623</v>
      </c>
      <c r="G614" s="108">
        <v>5598</v>
      </c>
      <c r="H614" s="108">
        <v>19092</v>
      </c>
      <c r="I614" s="109">
        <v>806994</v>
      </c>
    </row>
    <row r="615" spans="1:9" x14ac:dyDescent="0.2">
      <c r="A615" s="94">
        <v>3456</v>
      </c>
      <c r="B615" s="102" t="s">
        <v>360</v>
      </c>
      <c r="C615" s="79">
        <v>3233</v>
      </c>
      <c r="D615" s="110">
        <v>214169</v>
      </c>
      <c r="E615" s="111">
        <v>15000</v>
      </c>
      <c r="F615" s="111">
        <v>77459</v>
      </c>
      <c r="G615" s="111">
        <v>2142</v>
      </c>
      <c r="H615" s="111">
        <v>572</v>
      </c>
      <c r="I615" s="112">
        <v>309342</v>
      </c>
    </row>
    <row r="616" spans="1:9" x14ac:dyDescent="0.2">
      <c r="A616" s="63">
        <v>3456</v>
      </c>
      <c r="B616" s="103" t="s">
        <v>361</v>
      </c>
      <c r="C616" s="65"/>
      <c r="D616" s="107">
        <v>214169</v>
      </c>
      <c r="E616" s="108">
        <v>15000</v>
      </c>
      <c r="F616" s="108">
        <v>77459</v>
      </c>
      <c r="G616" s="108">
        <v>2142</v>
      </c>
      <c r="H616" s="108">
        <v>572</v>
      </c>
      <c r="I616" s="109">
        <v>309342</v>
      </c>
    </row>
    <row r="617" spans="1:9" x14ac:dyDescent="0.2">
      <c r="A617" s="66">
        <v>3447</v>
      </c>
      <c r="B617" s="85" t="s">
        <v>362</v>
      </c>
      <c r="C617" s="62">
        <v>3113</v>
      </c>
      <c r="D617" s="110">
        <v>1887082</v>
      </c>
      <c r="E617" s="111">
        <v>0</v>
      </c>
      <c r="F617" s="111">
        <v>637834</v>
      </c>
      <c r="G617" s="111">
        <v>18871</v>
      </c>
      <c r="H617" s="111">
        <v>46317</v>
      </c>
      <c r="I617" s="112">
        <v>2590104</v>
      </c>
    </row>
    <row r="618" spans="1:9" x14ac:dyDescent="0.2">
      <c r="A618" s="66">
        <v>3447</v>
      </c>
      <c r="B618" s="85" t="s">
        <v>362</v>
      </c>
      <c r="C618" s="62">
        <v>3141</v>
      </c>
      <c r="D618" s="110">
        <v>151682</v>
      </c>
      <c r="E618" s="111">
        <v>450</v>
      </c>
      <c r="F618" s="111">
        <v>51421</v>
      </c>
      <c r="G618" s="111">
        <v>1517</v>
      </c>
      <c r="H618" s="111">
        <v>1653</v>
      </c>
      <c r="I618" s="112">
        <v>206723</v>
      </c>
    </row>
    <row r="619" spans="1:9" x14ac:dyDescent="0.2">
      <c r="A619" s="66">
        <v>3447</v>
      </c>
      <c r="B619" s="85" t="s">
        <v>362</v>
      </c>
      <c r="C619" s="62">
        <v>3143</v>
      </c>
      <c r="D619" s="110">
        <v>159375</v>
      </c>
      <c r="E619" s="111">
        <v>1350</v>
      </c>
      <c r="F619" s="111">
        <v>54325</v>
      </c>
      <c r="G619" s="111">
        <v>1594</v>
      </c>
      <c r="H619" s="111">
        <v>243</v>
      </c>
      <c r="I619" s="112">
        <v>216887</v>
      </c>
    </row>
    <row r="620" spans="1:9" x14ac:dyDescent="0.2">
      <c r="A620" s="63">
        <v>3447</v>
      </c>
      <c r="B620" s="80" t="s">
        <v>363</v>
      </c>
      <c r="C620" s="65"/>
      <c r="D620" s="107">
        <v>2198139</v>
      </c>
      <c r="E620" s="108">
        <v>1800</v>
      </c>
      <c r="F620" s="108">
        <v>743580</v>
      </c>
      <c r="G620" s="108">
        <v>21982</v>
      </c>
      <c r="H620" s="108">
        <v>48213</v>
      </c>
      <c r="I620" s="109">
        <v>3013714</v>
      </c>
    </row>
    <row r="621" spans="1:9" x14ac:dyDescent="0.2">
      <c r="A621" s="66">
        <v>3446</v>
      </c>
      <c r="B621" s="85" t="s">
        <v>364</v>
      </c>
      <c r="C621" s="62">
        <v>3113</v>
      </c>
      <c r="D621" s="110">
        <v>2303263</v>
      </c>
      <c r="E621" s="111">
        <v>4175</v>
      </c>
      <c r="F621" s="111">
        <v>779914</v>
      </c>
      <c r="G621" s="111">
        <v>23033</v>
      </c>
      <c r="H621" s="111">
        <v>68215</v>
      </c>
      <c r="I621" s="112">
        <v>3178600</v>
      </c>
    </row>
    <row r="622" spans="1:9" x14ac:dyDescent="0.2">
      <c r="A622" s="66">
        <v>3446</v>
      </c>
      <c r="B622" s="85" t="s">
        <v>364</v>
      </c>
      <c r="C622" s="62">
        <v>3141</v>
      </c>
      <c r="D622" s="110">
        <v>188687</v>
      </c>
      <c r="E622" s="111">
        <v>-10200</v>
      </c>
      <c r="F622" s="111">
        <v>60329</v>
      </c>
      <c r="G622" s="111">
        <v>1887</v>
      </c>
      <c r="H622" s="111">
        <v>2551</v>
      </c>
      <c r="I622" s="112">
        <v>243254</v>
      </c>
    </row>
    <row r="623" spans="1:9" x14ac:dyDescent="0.2">
      <c r="A623" s="66">
        <v>3446</v>
      </c>
      <c r="B623" s="85" t="s">
        <v>364</v>
      </c>
      <c r="C623" s="62">
        <v>3143</v>
      </c>
      <c r="D623" s="110">
        <v>153659</v>
      </c>
      <c r="E623" s="111">
        <v>0</v>
      </c>
      <c r="F623" s="111">
        <v>51937</v>
      </c>
      <c r="G623" s="111">
        <v>1537</v>
      </c>
      <c r="H623" s="111">
        <v>344</v>
      </c>
      <c r="I623" s="112">
        <v>207477</v>
      </c>
    </row>
    <row r="624" spans="1:9" x14ac:dyDescent="0.2">
      <c r="A624" s="63">
        <v>3446</v>
      </c>
      <c r="B624" s="80" t="s">
        <v>365</v>
      </c>
      <c r="C624" s="65"/>
      <c r="D624" s="107">
        <v>2645609</v>
      </c>
      <c r="E624" s="108">
        <v>-6025</v>
      </c>
      <c r="F624" s="108">
        <v>892180</v>
      </c>
      <c r="G624" s="108">
        <v>26457</v>
      </c>
      <c r="H624" s="108">
        <v>71110</v>
      </c>
      <c r="I624" s="109">
        <v>3629331</v>
      </c>
    </row>
    <row r="625" spans="1:9" x14ac:dyDescent="0.2">
      <c r="A625" s="94">
        <v>3457</v>
      </c>
      <c r="B625" s="95" t="s">
        <v>366</v>
      </c>
      <c r="C625" s="79">
        <v>3231</v>
      </c>
      <c r="D625" s="110">
        <v>967212</v>
      </c>
      <c r="E625" s="111">
        <v>2303</v>
      </c>
      <c r="F625" s="111">
        <v>327696</v>
      </c>
      <c r="G625" s="111">
        <v>9672</v>
      </c>
      <c r="H625" s="111">
        <v>3195</v>
      </c>
      <c r="I625" s="112">
        <v>1310078</v>
      </c>
    </row>
    <row r="626" spans="1:9" x14ac:dyDescent="0.2">
      <c r="A626" s="63">
        <v>3457</v>
      </c>
      <c r="B626" s="96" t="s">
        <v>367</v>
      </c>
      <c r="C626" s="65"/>
      <c r="D626" s="107">
        <v>967212</v>
      </c>
      <c r="E626" s="108">
        <v>2303</v>
      </c>
      <c r="F626" s="108">
        <v>327696</v>
      </c>
      <c r="G626" s="108">
        <v>9672</v>
      </c>
      <c r="H626" s="108">
        <v>3195</v>
      </c>
      <c r="I626" s="109">
        <v>1310078</v>
      </c>
    </row>
    <row r="627" spans="1:9" x14ac:dyDescent="0.2">
      <c r="A627" s="66">
        <v>3423</v>
      </c>
      <c r="B627" s="78" t="s">
        <v>368</v>
      </c>
      <c r="C627" s="79">
        <v>3111</v>
      </c>
      <c r="D627" s="110">
        <v>299271</v>
      </c>
      <c r="E627" s="111">
        <v>1500</v>
      </c>
      <c r="F627" s="111">
        <v>101661</v>
      </c>
      <c r="G627" s="111">
        <v>2993</v>
      </c>
      <c r="H627" s="111">
        <v>2940</v>
      </c>
      <c r="I627" s="112">
        <v>408365</v>
      </c>
    </row>
    <row r="628" spans="1:9" x14ac:dyDescent="0.2">
      <c r="A628" s="66">
        <v>3423</v>
      </c>
      <c r="B628" s="85" t="s">
        <v>368</v>
      </c>
      <c r="C628" s="62">
        <v>3141</v>
      </c>
      <c r="D628" s="110">
        <v>106481</v>
      </c>
      <c r="E628" s="111">
        <v>750</v>
      </c>
      <c r="F628" s="111">
        <v>36244</v>
      </c>
      <c r="G628" s="111">
        <v>1065</v>
      </c>
      <c r="H628" s="111">
        <v>897</v>
      </c>
      <c r="I628" s="112">
        <v>145437</v>
      </c>
    </row>
    <row r="629" spans="1:9" x14ac:dyDescent="0.2">
      <c r="A629" s="63">
        <v>3423</v>
      </c>
      <c r="B629" s="80" t="s">
        <v>369</v>
      </c>
      <c r="C629" s="65"/>
      <c r="D629" s="107">
        <v>405752</v>
      </c>
      <c r="E629" s="108">
        <v>2250</v>
      </c>
      <c r="F629" s="108">
        <v>137905</v>
      </c>
      <c r="G629" s="108">
        <v>4058</v>
      </c>
      <c r="H629" s="108">
        <v>3837</v>
      </c>
      <c r="I629" s="109">
        <v>553802</v>
      </c>
    </row>
    <row r="630" spans="1:9" x14ac:dyDescent="0.2">
      <c r="A630" s="66">
        <v>3448</v>
      </c>
      <c r="B630" s="85" t="s">
        <v>370</v>
      </c>
      <c r="C630" s="62">
        <v>3117</v>
      </c>
      <c r="D630" s="110">
        <v>477782</v>
      </c>
      <c r="E630" s="111">
        <v>4020</v>
      </c>
      <c r="F630" s="111">
        <v>162849</v>
      </c>
      <c r="G630" s="111">
        <v>4778</v>
      </c>
      <c r="H630" s="111">
        <v>14824</v>
      </c>
      <c r="I630" s="112">
        <v>664253</v>
      </c>
    </row>
    <row r="631" spans="1:9" x14ac:dyDescent="0.2">
      <c r="A631" s="66">
        <v>3448</v>
      </c>
      <c r="B631" s="85" t="s">
        <v>370</v>
      </c>
      <c r="C631" s="62">
        <v>3143</v>
      </c>
      <c r="D631" s="110">
        <v>114515</v>
      </c>
      <c r="E631" s="111">
        <v>0</v>
      </c>
      <c r="F631" s="111">
        <v>38706</v>
      </c>
      <c r="G631" s="111">
        <v>1145</v>
      </c>
      <c r="H631" s="111">
        <v>122</v>
      </c>
      <c r="I631" s="112">
        <v>154488</v>
      </c>
    </row>
    <row r="632" spans="1:9" x14ac:dyDescent="0.2">
      <c r="A632" s="63">
        <v>3448</v>
      </c>
      <c r="B632" s="80" t="s">
        <v>371</v>
      </c>
      <c r="C632" s="65"/>
      <c r="D632" s="107">
        <v>592297</v>
      </c>
      <c r="E632" s="108">
        <v>4020</v>
      </c>
      <c r="F632" s="108">
        <v>201555</v>
      </c>
      <c r="G632" s="108">
        <v>5923</v>
      </c>
      <c r="H632" s="108">
        <v>14946</v>
      </c>
      <c r="I632" s="109">
        <v>818741</v>
      </c>
    </row>
    <row r="633" spans="1:9" x14ac:dyDescent="0.2">
      <c r="A633" s="66">
        <v>3402</v>
      </c>
      <c r="B633" s="78" t="s">
        <v>372</v>
      </c>
      <c r="C633" s="79">
        <v>3111</v>
      </c>
      <c r="D633" s="110">
        <v>512172</v>
      </c>
      <c r="E633" s="111">
        <v>0</v>
      </c>
      <c r="F633" s="111">
        <v>173114</v>
      </c>
      <c r="G633" s="111">
        <v>5122</v>
      </c>
      <c r="H633" s="111">
        <v>5910</v>
      </c>
      <c r="I633" s="112">
        <v>696318</v>
      </c>
    </row>
    <row r="634" spans="1:9" x14ac:dyDescent="0.2">
      <c r="A634" s="66">
        <v>3402</v>
      </c>
      <c r="B634" s="85" t="s">
        <v>372</v>
      </c>
      <c r="C634" s="62">
        <v>3141</v>
      </c>
      <c r="D634" s="110">
        <v>201000</v>
      </c>
      <c r="E634" s="111">
        <v>0</v>
      </c>
      <c r="F634" s="111">
        <v>67938</v>
      </c>
      <c r="G634" s="111">
        <v>2010</v>
      </c>
      <c r="H634" s="111">
        <v>2215</v>
      </c>
      <c r="I634" s="112">
        <v>273163</v>
      </c>
    </row>
    <row r="635" spans="1:9" x14ac:dyDescent="0.2">
      <c r="A635" s="63">
        <v>3402</v>
      </c>
      <c r="B635" s="80" t="s">
        <v>373</v>
      </c>
      <c r="C635" s="65"/>
      <c r="D635" s="107">
        <v>713172</v>
      </c>
      <c r="E635" s="108">
        <v>0</v>
      </c>
      <c r="F635" s="108">
        <v>241052</v>
      </c>
      <c r="G635" s="108">
        <v>7132</v>
      </c>
      <c r="H635" s="108">
        <v>8125</v>
      </c>
      <c r="I635" s="109">
        <v>969481</v>
      </c>
    </row>
    <row r="636" spans="1:9" x14ac:dyDescent="0.2">
      <c r="A636" s="66">
        <v>3429</v>
      </c>
      <c r="B636" s="73" t="s">
        <v>374</v>
      </c>
      <c r="C636" s="62">
        <v>3113</v>
      </c>
      <c r="D636" s="110">
        <v>1427788</v>
      </c>
      <c r="E636" s="111">
        <v>40500</v>
      </c>
      <c r="F636" s="111">
        <v>496281</v>
      </c>
      <c r="G636" s="111">
        <v>14278</v>
      </c>
      <c r="H636" s="111">
        <v>42060</v>
      </c>
      <c r="I636" s="112">
        <v>2020907</v>
      </c>
    </row>
    <row r="637" spans="1:9" x14ac:dyDescent="0.2">
      <c r="A637" s="66">
        <v>3429</v>
      </c>
      <c r="B637" s="73" t="s">
        <v>374</v>
      </c>
      <c r="C637" s="62">
        <v>3143</v>
      </c>
      <c r="D637" s="110">
        <v>133126</v>
      </c>
      <c r="E637" s="111">
        <v>0</v>
      </c>
      <c r="F637" s="111">
        <v>44997</v>
      </c>
      <c r="G637" s="111">
        <v>1331</v>
      </c>
      <c r="H637" s="111">
        <v>243</v>
      </c>
      <c r="I637" s="112">
        <v>179697</v>
      </c>
    </row>
    <row r="638" spans="1:9" x14ac:dyDescent="0.2">
      <c r="A638" s="63">
        <v>3429</v>
      </c>
      <c r="B638" s="80" t="s">
        <v>375</v>
      </c>
      <c r="C638" s="65"/>
      <c r="D638" s="107">
        <v>1560914</v>
      </c>
      <c r="E638" s="108">
        <v>40500</v>
      </c>
      <c r="F638" s="108">
        <v>541278</v>
      </c>
      <c r="G638" s="108">
        <v>15609</v>
      </c>
      <c r="H638" s="108">
        <v>42303</v>
      </c>
      <c r="I638" s="109">
        <v>2200604</v>
      </c>
    </row>
    <row r="639" spans="1:9" x14ac:dyDescent="0.2">
      <c r="A639" s="66">
        <v>3405</v>
      </c>
      <c r="B639" s="78" t="s">
        <v>376</v>
      </c>
      <c r="C639" s="79">
        <v>3111</v>
      </c>
      <c r="D639" s="110">
        <v>131318</v>
      </c>
      <c r="E639" s="111">
        <v>0</v>
      </c>
      <c r="F639" s="111">
        <v>44385</v>
      </c>
      <c r="G639" s="111">
        <v>1313</v>
      </c>
      <c r="H639" s="111">
        <v>1200</v>
      </c>
      <c r="I639" s="112">
        <v>178216</v>
      </c>
    </row>
    <row r="640" spans="1:9" x14ac:dyDescent="0.2">
      <c r="A640" s="66">
        <v>3405</v>
      </c>
      <c r="B640" s="85" t="s">
        <v>376</v>
      </c>
      <c r="C640" s="62">
        <v>3117</v>
      </c>
      <c r="D640" s="110">
        <v>199839</v>
      </c>
      <c r="E640" s="111">
        <v>0</v>
      </c>
      <c r="F640" s="111">
        <v>67546</v>
      </c>
      <c r="G640" s="111">
        <v>1998</v>
      </c>
      <c r="H640" s="111">
        <v>5531</v>
      </c>
      <c r="I640" s="112">
        <v>274914</v>
      </c>
    </row>
    <row r="641" spans="1:9" x14ac:dyDescent="0.2">
      <c r="A641" s="66">
        <v>3405</v>
      </c>
      <c r="B641" s="85" t="s">
        <v>376</v>
      </c>
      <c r="C641" s="62">
        <v>3141</v>
      </c>
      <c r="D641" s="110">
        <v>52238</v>
      </c>
      <c r="E641" s="111">
        <v>0</v>
      </c>
      <c r="F641" s="111">
        <v>17656</v>
      </c>
      <c r="G641" s="111">
        <v>522</v>
      </c>
      <c r="H641" s="111">
        <v>343</v>
      </c>
      <c r="I641" s="112">
        <v>70759</v>
      </c>
    </row>
    <row r="642" spans="1:9" x14ac:dyDescent="0.2">
      <c r="A642" s="66">
        <v>3405</v>
      </c>
      <c r="B642" s="85" t="s">
        <v>376</v>
      </c>
      <c r="C642" s="62">
        <v>3143</v>
      </c>
      <c r="D642" s="110">
        <v>31534</v>
      </c>
      <c r="E642" s="111">
        <v>0</v>
      </c>
      <c r="F642" s="111">
        <v>10658</v>
      </c>
      <c r="G642" s="111">
        <v>315</v>
      </c>
      <c r="H642" s="111">
        <v>89</v>
      </c>
      <c r="I642" s="112">
        <v>42596</v>
      </c>
    </row>
    <row r="643" spans="1:9" x14ac:dyDescent="0.2">
      <c r="A643" s="63">
        <v>3405</v>
      </c>
      <c r="B643" s="80" t="s">
        <v>377</v>
      </c>
      <c r="C643" s="65"/>
      <c r="D643" s="107">
        <v>414929</v>
      </c>
      <c r="E643" s="108">
        <v>0</v>
      </c>
      <c r="F643" s="108">
        <v>140245</v>
      </c>
      <c r="G643" s="108">
        <v>4148</v>
      </c>
      <c r="H643" s="108">
        <v>7163</v>
      </c>
      <c r="I643" s="109">
        <v>566485</v>
      </c>
    </row>
    <row r="644" spans="1:9" x14ac:dyDescent="0.2">
      <c r="A644" s="66">
        <v>3444</v>
      </c>
      <c r="B644" s="78" t="s">
        <v>378</v>
      </c>
      <c r="C644" s="79">
        <v>3111</v>
      </c>
      <c r="D644" s="110">
        <v>302337</v>
      </c>
      <c r="E644" s="111">
        <v>1500</v>
      </c>
      <c r="F644" s="111">
        <v>102697</v>
      </c>
      <c r="G644" s="111">
        <v>3023</v>
      </c>
      <c r="H644" s="111">
        <v>3120</v>
      </c>
      <c r="I644" s="112">
        <v>412677</v>
      </c>
    </row>
    <row r="645" spans="1:9" x14ac:dyDescent="0.2">
      <c r="A645" s="66">
        <v>3444</v>
      </c>
      <c r="B645" s="85" t="s">
        <v>378</v>
      </c>
      <c r="C645" s="62">
        <v>3141</v>
      </c>
      <c r="D645" s="110">
        <v>56326</v>
      </c>
      <c r="E645" s="111">
        <v>750</v>
      </c>
      <c r="F645" s="111">
        <v>19292</v>
      </c>
      <c r="G645" s="111">
        <v>563</v>
      </c>
      <c r="H645" s="111">
        <v>406</v>
      </c>
      <c r="I645" s="112">
        <v>77337</v>
      </c>
    </row>
    <row r="646" spans="1:9" x14ac:dyDescent="0.2">
      <c r="A646" s="63">
        <v>3444</v>
      </c>
      <c r="B646" s="80" t="s">
        <v>379</v>
      </c>
      <c r="C646" s="65"/>
      <c r="D646" s="107">
        <v>358663</v>
      </c>
      <c r="E646" s="108">
        <v>2250</v>
      </c>
      <c r="F646" s="108">
        <v>121989</v>
      </c>
      <c r="G646" s="108">
        <v>3586</v>
      </c>
      <c r="H646" s="108">
        <v>3526</v>
      </c>
      <c r="I646" s="109">
        <v>490014</v>
      </c>
    </row>
    <row r="647" spans="1:9" x14ac:dyDescent="0.2">
      <c r="A647" s="66">
        <v>3443</v>
      </c>
      <c r="B647" s="85" t="s">
        <v>380</v>
      </c>
      <c r="C647" s="62">
        <v>3113</v>
      </c>
      <c r="D647" s="110">
        <v>1149890</v>
      </c>
      <c r="E647" s="111">
        <v>15000</v>
      </c>
      <c r="F647" s="111">
        <v>393733</v>
      </c>
      <c r="G647" s="111">
        <v>11499</v>
      </c>
      <c r="H647" s="111">
        <v>33677</v>
      </c>
      <c r="I647" s="112">
        <v>1603799</v>
      </c>
    </row>
    <row r="648" spans="1:9" x14ac:dyDescent="0.2">
      <c r="A648" s="66">
        <v>3443</v>
      </c>
      <c r="B648" s="85" t="s">
        <v>380</v>
      </c>
      <c r="C648" s="62">
        <v>3141</v>
      </c>
      <c r="D648" s="110">
        <v>99895</v>
      </c>
      <c r="E648" s="111">
        <v>450</v>
      </c>
      <c r="F648" s="111">
        <v>33917</v>
      </c>
      <c r="G648" s="111">
        <v>999</v>
      </c>
      <c r="H648" s="111">
        <v>1209</v>
      </c>
      <c r="I648" s="112">
        <v>136470</v>
      </c>
    </row>
    <row r="649" spans="1:9" x14ac:dyDescent="0.2">
      <c r="A649" s="66">
        <v>3443</v>
      </c>
      <c r="B649" s="85" t="s">
        <v>380</v>
      </c>
      <c r="C649" s="62">
        <v>3143</v>
      </c>
      <c r="D649" s="110">
        <v>71563</v>
      </c>
      <c r="E649" s="111">
        <v>900</v>
      </c>
      <c r="F649" s="111">
        <v>24492</v>
      </c>
      <c r="G649" s="111">
        <v>716</v>
      </c>
      <c r="H649" s="111">
        <v>186</v>
      </c>
      <c r="I649" s="112">
        <v>97857</v>
      </c>
    </row>
    <row r="650" spans="1:9" ht="13.5" thickBot="1" x14ac:dyDescent="0.25">
      <c r="A650" s="88">
        <v>3443</v>
      </c>
      <c r="B650" s="89" t="s">
        <v>381</v>
      </c>
      <c r="C650" s="90"/>
      <c r="D650" s="121">
        <v>1321348</v>
      </c>
      <c r="E650" s="122">
        <v>16350</v>
      </c>
      <c r="F650" s="122">
        <v>452142</v>
      </c>
      <c r="G650" s="122">
        <v>13214</v>
      </c>
      <c r="H650" s="122">
        <v>35072</v>
      </c>
      <c r="I650" s="123">
        <v>1838126</v>
      </c>
    </row>
    <row r="651" spans="1:9" ht="13.5" thickBot="1" x14ac:dyDescent="0.25">
      <c r="A651" s="97"/>
      <c r="B651" s="92" t="s">
        <v>382</v>
      </c>
      <c r="C651" s="140"/>
      <c r="D651" s="118">
        <f t="shared" ref="D651:I651" si="88">D608+D611+D614+D616+D620+D624+D626+D629+D632+D635+D638+D643+D646+D650</f>
        <v>12985150</v>
      </c>
      <c r="E651" s="124">
        <f t="shared" si="88"/>
        <v>127723</v>
      </c>
      <c r="F651" s="124">
        <f t="shared" si="88"/>
        <v>4432152</v>
      </c>
      <c r="G651" s="124">
        <f t="shared" si="88"/>
        <v>129852</v>
      </c>
      <c r="H651" s="124">
        <f t="shared" si="88"/>
        <v>273625</v>
      </c>
      <c r="I651" s="125">
        <f t="shared" si="88"/>
        <v>17948502</v>
      </c>
    </row>
    <row r="652" spans="1:9" x14ac:dyDescent="0.2">
      <c r="A652" s="138">
        <v>4476</v>
      </c>
      <c r="B652" s="139" t="s">
        <v>383</v>
      </c>
      <c r="C652" s="141">
        <v>3233</v>
      </c>
      <c r="D652" s="126">
        <v>562027</v>
      </c>
      <c r="E652" s="105">
        <v>46500</v>
      </c>
      <c r="F652" s="105">
        <v>205682</v>
      </c>
      <c r="G652" s="105">
        <v>5620</v>
      </c>
      <c r="H652" s="105">
        <v>1679</v>
      </c>
      <c r="I652" s="106">
        <v>821508</v>
      </c>
    </row>
    <row r="653" spans="1:9" x14ac:dyDescent="0.2">
      <c r="A653" s="63">
        <v>4476</v>
      </c>
      <c r="B653" s="80" t="s">
        <v>384</v>
      </c>
      <c r="C653" s="100"/>
      <c r="D653" s="127">
        <v>562027</v>
      </c>
      <c r="E653" s="114">
        <v>46500</v>
      </c>
      <c r="F653" s="114">
        <v>205682</v>
      </c>
      <c r="G653" s="114">
        <v>5620</v>
      </c>
      <c r="H653" s="114">
        <v>1679</v>
      </c>
      <c r="I653" s="115">
        <v>821508</v>
      </c>
    </row>
    <row r="654" spans="1:9" x14ac:dyDescent="0.2">
      <c r="A654" s="66">
        <v>4411</v>
      </c>
      <c r="B654" s="85" t="s">
        <v>385</v>
      </c>
      <c r="C654" s="66">
        <v>3111</v>
      </c>
      <c r="D654" s="128">
        <v>793701</v>
      </c>
      <c r="E654" s="111">
        <v>17054</v>
      </c>
      <c r="F654" s="111">
        <v>274035</v>
      </c>
      <c r="G654" s="111">
        <v>7937</v>
      </c>
      <c r="H654" s="111">
        <v>10665</v>
      </c>
      <c r="I654" s="112">
        <v>1103392</v>
      </c>
    </row>
    <row r="655" spans="1:9" x14ac:dyDescent="0.2">
      <c r="A655" s="66">
        <v>4411</v>
      </c>
      <c r="B655" s="85" t="s">
        <v>385</v>
      </c>
      <c r="C655" s="66">
        <v>3141</v>
      </c>
      <c r="D655" s="128">
        <v>45044</v>
      </c>
      <c r="E655" s="111">
        <v>0</v>
      </c>
      <c r="F655" s="111">
        <v>15225</v>
      </c>
      <c r="G655" s="111">
        <v>450</v>
      </c>
      <c r="H655" s="111">
        <v>495</v>
      </c>
      <c r="I655" s="112">
        <v>61214</v>
      </c>
    </row>
    <row r="656" spans="1:9" x14ac:dyDescent="0.2">
      <c r="A656" s="63">
        <v>4411</v>
      </c>
      <c r="B656" s="80" t="s">
        <v>386</v>
      </c>
      <c r="C656" s="100"/>
      <c r="D656" s="129">
        <v>838745</v>
      </c>
      <c r="E656" s="130">
        <v>17054</v>
      </c>
      <c r="F656" s="130">
        <v>289260</v>
      </c>
      <c r="G656" s="130">
        <v>8387</v>
      </c>
      <c r="H656" s="130">
        <v>11160</v>
      </c>
      <c r="I656" s="131">
        <v>1164606</v>
      </c>
    </row>
    <row r="657" spans="1:9" x14ac:dyDescent="0.2">
      <c r="A657" s="66">
        <v>4409</v>
      </c>
      <c r="B657" s="85" t="s">
        <v>387</v>
      </c>
      <c r="C657" s="66">
        <v>3111</v>
      </c>
      <c r="D657" s="128">
        <v>1807778</v>
      </c>
      <c r="E657" s="111">
        <v>2100</v>
      </c>
      <c r="F657" s="111">
        <v>611739</v>
      </c>
      <c r="G657" s="111">
        <v>18078</v>
      </c>
      <c r="H657" s="111">
        <v>15630</v>
      </c>
      <c r="I657" s="112">
        <v>2455325</v>
      </c>
    </row>
    <row r="658" spans="1:9" x14ac:dyDescent="0.2">
      <c r="A658" s="66">
        <v>4409</v>
      </c>
      <c r="B658" s="85" t="s">
        <v>387</v>
      </c>
      <c r="C658" s="66">
        <v>3141</v>
      </c>
      <c r="D658" s="128">
        <v>203231</v>
      </c>
      <c r="E658" s="111">
        <v>525</v>
      </c>
      <c r="F658" s="111">
        <v>68870</v>
      </c>
      <c r="G658" s="111">
        <v>2032</v>
      </c>
      <c r="H658" s="111">
        <v>1661</v>
      </c>
      <c r="I658" s="112">
        <v>276319</v>
      </c>
    </row>
    <row r="659" spans="1:9" x14ac:dyDescent="0.2">
      <c r="A659" s="63">
        <v>4409</v>
      </c>
      <c r="B659" s="80" t="s">
        <v>388</v>
      </c>
      <c r="C659" s="100"/>
      <c r="D659" s="129">
        <v>2011009</v>
      </c>
      <c r="E659" s="130">
        <v>2625</v>
      </c>
      <c r="F659" s="130">
        <v>680609</v>
      </c>
      <c r="G659" s="130">
        <v>20110</v>
      </c>
      <c r="H659" s="130">
        <v>17291</v>
      </c>
      <c r="I659" s="131">
        <v>2731644</v>
      </c>
    </row>
    <row r="660" spans="1:9" x14ac:dyDescent="0.2">
      <c r="A660" s="66">
        <v>4407</v>
      </c>
      <c r="B660" s="85" t="s">
        <v>389</v>
      </c>
      <c r="C660" s="66">
        <v>3111</v>
      </c>
      <c r="D660" s="128">
        <v>647682</v>
      </c>
      <c r="E660" s="111">
        <v>0</v>
      </c>
      <c r="F660" s="111">
        <v>218917</v>
      </c>
      <c r="G660" s="111">
        <v>6477</v>
      </c>
      <c r="H660" s="111">
        <v>6257</v>
      </c>
      <c r="I660" s="112">
        <v>879333</v>
      </c>
    </row>
    <row r="661" spans="1:9" x14ac:dyDescent="0.2">
      <c r="A661" s="66">
        <v>4407</v>
      </c>
      <c r="B661" s="85" t="s">
        <v>389</v>
      </c>
      <c r="C661" s="66">
        <v>3141</v>
      </c>
      <c r="D661" s="128">
        <v>84076</v>
      </c>
      <c r="E661" s="111">
        <v>0</v>
      </c>
      <c r="F661" s="111">
        <v>28418</v>
      </c>
      <c r="G661" s="111">
        <v>841</v>
      </c>
      <c r="H661" s="111">
        <v>710</v>
      </c>
      <c r="I661" s="112">
        <v>114045</v>
      </c>
    </row>
    <row r="662" spans="1:9" x14ac:dyDescent="0.2">
      <c r="A662" s="63">
        <v>4407</v>
      </c>
      <c r="B662" s="80" t="s">
        <v>390</v>
      </c>
      <c r="C662" s="100"/>
      <c r="D662" s="129">
        <v>731758</v>
      </c>
      <c r="E662" s="130">
        <v>0</v>
      </c>
      <c r="F662" s="130">
        <v>247335</v>
      </c>
      <c r="G662" s="130">
        <v>7318</v>
      </c>
      <c r="H662" s="130">
        <v>6967</v>
      </c>
      <c r="I662" s="131">
        <v>993378</v>
      </c>
    </row>
    <row r="663" spans="1:9" x14ac:dyDescent="0.2">
      <c r="A663" s="66">
        <v>4492</v>
      </c>
      <c r="B663" s="85" t="s">
        <v>391</v>
      </c>
      <c r="C663" s="66">
        <v>3111</v>
      </c>
      <c r="D663" s="128">
        <v>790823</v>
      </c>
      <c r="E663" s="111">
        <v>0</v>
      </c>
      <c r="F663" s="111">
        <v>267298</v>
      </c>
      <c r="G663" s="111">
        <v>7908</v>
      </c>
      <c r="H663" s="111">
        <v>5760</v>
      </c>
      <c r="I663" s="112">
        <v>1071789</v>
      </c>
    </row>
    <row r="664" spans="1:9" x14ac:dyDescent="0.2">
      <c r="A664" s="66">
        <v>4492</v>
      </c>
      <c r="B664" s="85" t="s">
        <v>391</v>
      </c>
      <c r="C664" s="66">
        <v>3141</v>
      </c>
      <c r="D664" s="128">
        <v>86026</v>
      </c>
      <c r="E664" s="111">
        <v>0</v>
      </c>
      <c r="F664" s="111">
        <v>29077</v>
      </c>
      <c r="G664" s="111">
        <v>860</v>
      </c>
      <c r="H664" s="111">
        <v>671</v>
      </c>
      <c r="I664" s="112">
        <v>116634</v>
      </c>
    </row>
    <row r="665" spans="1:9" x14ac:dyDescent="0.2">
      <c r="A665" s="63">
        <v>4492</v>
      </c>
      <c r="B665" s="80" t="s">
        <v>392</v>
      </c>
      <c r="C665" s="100"/>
      <c r="D665" s="129">
        <v>876849</v>
      </c>
      <c r="E665" s="130">
        <v>0</v>
      </c>
      <c r="F665" s="130">
        <v>296375</v>
      </c>
      <c r="G665" s="130">
        <v>8768</v>
      </c>
      <c r="H665" s="130">
        <v>6431</v>
      </c>
      <c r="I665" s="131">
        <v>1188423</v>
      </c>
    </row>
    <row r="666" spans="1:9" x14ac:dyDescent="0.2">
      <c r="A666" s="66">
        <v>4408</v>
      </c>
      <c r="B666" s="85" t="s">
        <v>393</v>
      </c>
      <c r="C666" s="66">
        <v>3111</v>
      </c>
      <c r="D666" s="128">
        <v>1044443</v>
      </c>
      <c r="E666" s="111">
        <v>-20833</v>
      </c>
      <c r="F666" s="111">
        <v>345980</v>
      </c>
      <c r="G666" s="111">
        <v>10444</v>
      </c>
      <c r="H666" s="111">
        <v>7920</v>
      </c>
      <c r="I666" s="112">
        <v>1387954</v>
      </c>
    </row>
    <row r="667" spans="1:9" x14ac:dyDescent="0.2">
      <c r="A667" s="66">
        <v>4408</v>
      </c>
      <c r="B667" s="85" t="s">
        <v>393</v>
      </c>
      <c r="C667" s="66">
        <v>3141</v>
      </c>
      <c r="D667" s="128">
        <v>123162</v>
      </c>
      <c r="E667" s="111">
        <v>-16667</v>
      </c>
      <c r="F667" s="111">
        <v>35995</v>
      </c>
      <c r="G667" s="111">
        <v>1232</v>
      </c>
      <c r="H667" s="111">
        <v>1030</v>
      </c>
      <c r="I667" s="112">
        <v>144752</v>
      </c>
    </row>
    <row r="668" spans="1:9" x14ac:dyDescent="0.2">
      <c r="A668" s="63">
        <v>4408</v>
      </c>
      <c r="B668" s="80" t="s">
        <v>394</v>
      </c>
      <c r="C668" s="100"/>
      <c r="D668" s="129">
        <v>1167605</v>
      </c>
      <c r="E668" s="130">
        <v>-37500</v>
      </c>
      <c r="F668" s="130">
        <v>381975</v>
      </c>
      <c r="G668" s="130">
        <v>11676</v>
      </c>
      <c r="H668" s="130">
        <v>8950</v>
      </c>
      <c r="I668" s="131">
        <v>1532706</v>
      </c>
    </row>
    <row r="669" spans="1:9" x14ac:dyDescent="0.2">
      <c r="A669" s="66">
        <v>4423</v>
      </c>
      <c r="B669" s="85" t="s">
        <v>395</v>
      </c>
      <c r="C669" s="66">
        <v>3111</v>
      </c>
      <c r="D669" s="128">
        <v>580622</v>
      </c>
      <c r="E669" s="111">
        <v>5550</v>
      </c>
      <c r="F669" s="111">
        <v>198126</v>
      </c>
      <c r="G669" s="111">
        <v>5806</v>
      </c>
      <c r="H669" s="111">
        <v>5400</v>
      </c>
      <c r="I669" s="112">
        <v>795504</v>
      </c>
    </row>
    <row r="670" spans="1:9" x14ac:dyDescent="0.2">
      <c r="A670" s="66">
        <v>4423</v>
      </c>
      <c r="B670" s="85" t="s">
        <v>395</v>
      </c>
      <c r="C670" s="66">
        <v>3141</v>
      </c>
      <c r="D670" s="128">
        <v>99126</v>
      </c>
      <c r="E670" s="111">
        <v>2700</v>
      </c>
      <c r="F670" s="111">
        <v>34417</v>
      </c>
      <c r="G670" s="111">
        <v>991</v>
      </c>
      <c r="H670" s="111">
        <v>749</v>
      </c>
      <c r="I670" s="112">
        <v>137983</v>
      </c>
    </row>
    <row r="671" spans="1:9" x14ac:dyDescent="0.2">
      <c r="A671" s="63">
        <v>4423</v>
      </c>
      <c r="B671" s="80" t="s">
        <v>396</v>
      </c>
      <c r="C671" s="100"/>
      <c r="D671" s="129">
        <v>679748</v>
      </c>
      <c r="E671" s="130">
        <v>8250</v>
      </c>
      <c r="F671" s="130">
        <v>232543</v>
      </c>
      <c r="G671" s="130">
        <v>6797</v>
      </c>
      <c r="H671" s="130">
        <v>6149</v>
      </c>
      <c r="I671" s="131">
        <v>933487</v>
      </c>
    </row>
    <row r="672" spans="1:9" x14ac:dyDescent="0.2">
      <c r="A672" s="66">
        <v>4404</v>
      </c>
      <c r="B672" s="85" t="s">
        <v>397</v>
      </c>
      <c r="C672" s="66">
        <v>3111</v>
      </c>
      <c r="D672" s="128">
        <v>1998734</v>
      </c>
      <c r="E672" s="111">
        <v>0</v>
      </c>
      <c r="F672" s="111">
        <v>675572</v>
      </c>
      <c r="G672" s="111">
        <v>19987</v>
      </c>
      <c r="H672" s="111">
        <v>16860</v>
      </c>
      <c r="I672" s="112">
        <v>2711153</v>
      </c>
    </row>
    <row r="673" spans="1:9" x14ac:dyDescent="0.2">
      <c r="A673" s="66">
        <v>4404</v>
      </c>
      <c r="B673" s="85" t="s">
        <v>397</v>
      </c>
      <c r="C673" s="66">
        <v>3141</v>
      </c>
      <c r="D673" s="128">
        <v>268507</v>
      </c>
      <c r="E673" s="111">
        <v>0</v>
      </c>
      <c r="F673" s="111">
        <v>90755</v>
      </c>
      <c r="G673" s="111">
        <v>2685</v>
      </c>
      <c r="H673" s="111">
        <v>2176</v>
      </c>
      <c r="I673" s="112">
        <v>364123</v>
      </c>
    </row>
    <row r="674" spans="1:9" x14ac:dyDescent="0.2">
      <c r="A674" s="63">
        <v>4404</v>
      </c>
      <c r="B674" s="80" t="s">
        <v>398</v>
      </c>
      <c r="C674" s="100"/>
      <c r="D674" s="129">
        <v>2267241</v>
      </c>
      <c r="E674" s="130">
        <v>0</v>
      </c>
      <c r="F674" s="130">
        <v>766327</v>
      </c>
      <c r="G674" s="130">
        <v>22672</v>
      </c>
      <c r="H674" s="130">
        <v>19036</v>
      </c>
      <c r="I674" s="131">
        <v>3075276</v>
      </c>
    </row>
    <row r="675" spans="1:9" x14ac:dyDescent="0.2">
      <c r="A675" s="66">
        <v>4480</v>
      </c>
      <c r="B675" s="85" t="s">
        <v>399</v>
      </c>
      <c r="C675" s="66">
        <v>3141</v>
      </c>
      <c r="D675" s="128">
        <v>365495</v>
      </c>
      <c r="E675" s="111">
        <v>0</v>
      </c>
      <c r="F675" s="111">
        <v>123537</v>
      </c>
      <c r="G675" s="111">
        <v>3655</v>
      </c>
      <c r="H675" s="111">
        <v>5053</v>
      </c>
      <c r="I675" s="112">
        <v>497740</v>
      </c>
    </row>
    <row r="676" spans="1:9" x14ac:dyDescent="0.2">
      <c r="A676" s="63">
        <v>4480</v>
      </c>
      <c r="B676" s="80" t="s">
        <v>400</v>
      </c>
      <c r="C676" s="100"/>
      <c r="D676" s="129">
        <v>365495</v>
      </c>
      <c r="E676" s="130">
        <v>0</v>
      </c>
      <c r="F676" s="130">
        <v>123537</v>
      </c>
      <c r="G676" s="130">
        <v>3655</v>
      </c>
      <c r="H676" s="130">
        <v>5053</v>
      </c>
      <c r="I676" s="131">
        <v>497740</v>
      </c>
    </row>
    <row r="677" spans="1:9" x14ac:dyDescent="0.2">
      <c r="A677" s="66">
        <v>4439</v>
      </c>
      <c r="B677" s="85" t="s">
        <v>401</v>
      </c>
      <c r="C677" s="66">
        <v>3111</v>
      </c>
      <c r="D677" s="128">
        <v>411713</v>
      </c>
      <c r="E677" s="111">
        <v>0</v>
      </c>
      <c r="F677" s="111">
        <v>139159</v>
      </c>
      <c r="G677" s="111">
        <v>4117</v>
      </c>
      <c r="H677" s="111">
        <v>4140</v>
      </c>
      <c r="I677" s="112">
        <v>559129</v>
      </c>
    </row>
    <row r="678" spans="1:9" x14ac:dyDescent="0.2">
      <c r="A678" s="66">
        <v>4439</v>
      </c>
      <c r="B678" s="85" t="s">
        <v>401</v>
      </c>
      <c r="C678" s="66">
        <v>3113</v>
      </c>
      <c r="D678" s="128">
        <v>2283061</v>
      </c>
      <c r="E678" s="111">
        <v>1125</v>
      </c>
      <c r="F678" s="111">
        <v>772055</v>
      </c>
      <c r="G678" s="111">
        <v>22831</v>
      </c>
      <c r="H678" s="111">
        <v>71750</v>
      </c>
      <c r="I678" s="112">
        <v>3150822</v>
      </c>
    </row>
    <row r="679" spans="1:9" x14ac:dyDescent="0.2">
      <c r="A679" s="66">
        <v>4439</v>
      </c>
      <c r="B679" s="85" t="s">
        <v>401</v>
      </c>
      <c r="C679" s="66">
        <v>3141</v>
      </c>
      <c r="D679" s="128">
        <v>217990</v>
      </c>
      <c r="E679" s="111">
        <v>0</v>
      </c>
      <c r="F679" s="111">
        <v>73681</v>
      </c>
      <c r="G679" s="111">
        <v>2180</v>
      </c>
      <c r="H679" s="111">
        <v>2512</v>
      </c>
      <c r="I679" s="112">
        <v>296363</v>
      </c>
    </row>
    <row r="680" spans="1:9" x14ac:dyDescent="0.2">
      <c r="A680" s="66">
        <v>4439</v>
      </c>
      <c r="B680" s="85" t="s">
        <v>401</v>
      </c>
      <c r="C680" s="66">
        <v>3143</v>
      </c>
      <c r="D680" s="128">
        <v>214897</v>
      </c>
      <c r="E680" s="111">
        <v>0</v>
      </c>
      <c r="F680" s="111">
        <v>72635</v>
      </c>
      <c r="G680" s="111">
        <v>2149</v>
      </c>
      <c r="H680" s="111">
        <v>356</v>
      </c>
      <c r="I680" s="112">
        <v>290037</v>
      </c>
    </row>
    <row r="681" spans="1:9" x14ac:dyDescent="0.2">
      <c r="A681" s="63">
        <v>4439</v>
      </c>
      <c r="B681" s="80" t="s">
        <v>402</v>
      </c>
      <c r="C681" s="100"/>
      <c r="D681" s="127">
        <v>3127661</v>
      </c>
      <c r="E681" s="114">
        <v>1125</v>
      </c>
      <c r="F681" s="114">
        <v>1057530</v>
      </c>
      <c r="G681" s="114">
        <v>31277</v>
      </c>
      <c r="H681" s="114">
        <v>78758</v>
      </c>
      <c r="I681" s="115">
        <v>4296351</v>
      </c>
    </row>
    <row r="682" spans="1:9" x14ac:dyDescent="0.2">
      <c r="A682" s="66">
        <v>4443</v>
      </c>
      <c r="B682" s="85" t="s">
        <v>403</v>
      </c>
      <c r="C682" s="66">
        <v>3113</v>
      </c>
      <c r="D682" s="128">
        <v>5222828</v>
      </c>
      <c r="E682" s="111">
        <v>60597</v>
      </c>
      <c r="F682" s="111">
        <v>1785798</v>
      </c>
      <c r="G682" s="111">
        <v>52228</v>
      </c>
      <c r="H682" s="111">
        <v>158369</v>
      </c>
      <c r="I682" s="112">
        <v>7279820</v>
      </c>
    </row>
    <row r="683" spans="1:9" x14ac:dyDescent="0.2">
      <c r="A683" s="66">
        <v>4443</v>
      </c>
      <c r="B683" s="85" t="s">
        <v>403</v>
      </c>
      <c r="C683" s="66">
        <v>3143</v>
      </c>
      <c r="D683" s="128">
        <v>453115</v>
      </c>
      <c r="E683" s="111">
        <v>8025</v>
      </c>
      <c r="F683" s="111">
        <v>155865</v>
      </c>
      <c r="G683" s="111">
        <v>4531</v>
      </c>
      <c r="H683" s="111">
        <v>951</v>
      </c>
      <c r="I683" s="112">
        <v>622487</v>
      </c>
    </row>
    <row r="684" spans="1:9" x14ac:dyDescent="0.2">
      <c r="A684" s="63">
        <v>4443</v>
      </c>
      <c r="B684" s="80" t="s">
        <v>404</v>
      </c>
      <c r="C684" s="100"/>
      <c r="D684" s="127">
        <v>5675943</v>
      </c>
      <c r="E684" s="114">
        <v>68622</v>
      </c>
      <c r="F684" s="114">
        <v>1941663</v>
      </c>
      <c r="G684" s="114">
        <v>56759</v>
      </c>
      <c r="H684" s="114">
        <v>159320</v>
      </c>
      <c r="I684" s="115">
        <v>7902307</v>
      </c>
    </row>
    <row r="685" spans="1:9" x14ac:dyDescent="0.2">
      <c r="A685" s="66">
        <v>4438</v>
      </c>
      <c r="B685" s="85" t="s">
        <v>405</v>
      </c>
      <c r="C685" s="66">
        <v>3113</v>
      </c>
      <c r="D685" s="128">
        <v>3937830</v>
      </c>
      <c r="E685" s="111">
        <v>0</v>
      </c>
      <c r="F685" s="111">
        <v>1330987</v>
      </c>
      <c r="G685" s="111">
        <v>39378</v>
      </c>
      <c r="H685" s="111">
        <v>118363</v>
      </c>
      <c r="I685" s="112">
        <v>5426558</v>
      </c>
    </row>
    <row r="686" spans="1:9" x14ac:dyDescent="0.2">
      <c r="A686" s="66">
        <v>4438</v>
      </c>
      <c r="B686" s="85" t="s">
        <v>405</v>
      </c>
      <c r="C686" s="66">
        <v>3141</v>
      </c>
      <c r="D686" s="128">
        <v>264358</v>
      </c>
      <c r="E686" s="111">
        <v>4500</v>
      </c>
      <c r="F686" s="111">
        <v>90874</v>
      </c>
      <c r="G686" s="111">
        <v>2644</v>
      </c>
      <c r="H686" s="111">
        <v>3443</v>
      </c>
      <c r="I686" s="112">
        <v>365819</v>
      </c>
    </row>
    <row r="687" spans="1:9" x14ac:dyDescent="0.2">
      <c r="A687" s="66">
        <v>4438</v>
      </c>
      <c r="B687" s="85" t="s">
        <v>405</v>
      </c>
      <c r="C687" s="66">
        <v>3143</v>
      </c>
      <c r="D687" s="128">
        <v>396696</v>
      </c>
      <c r="E687" s="111">
        <v>0</v>
      </c>
      <c r="F687" s="111">
        <v>134083</v>
      </c>
      <c r="G687" s="111">
        <v>3967</v>
      </c>
      <c r="H687" s="111">
        <v>745</v>
      </c>
      <c r="I687" s="112">
        <v>535491</v>
      </c>
    </row>
    <row r="688" spans="1:9" x14ac:dyDescent="0.2">
      <c r="A688" s="63">
        <v>4438</v>
      </c>
      <c r="B688" s="80" t="s">
        <v>406</v>
      </c>
      <c r="C688" s="100"/>
      <c r="D688" s="127">
        <v>4598884</v>
      </c>
      <c r="E688" s="114">
        <v>4500</v>
      </c>
      <c r="F688" s="114">
        <v>1555944</v>
      </c>
      <c r="G688" s="114">
        <v>45989</v>
      </c>
      <c r="H688" s="114">
        <v>122551</v>
      </c>
      <c r="I688" s="115">
        <v>6327868</v>
      </c>
    </row>
    <row r="689" spans="1:9" x14ac:dyDescent="0.2">
      <c r="A689" s="66">
        <v>4455</v>
      </c>
      <c r="B689" s="85" t="s">
        <v>407</v>
      </c>
      <c r="C689" s="66">
        <v>3113</v>
      </c>
      <c r="D689" s="128">
        <v>3703562</v>
      </c>
      <c r="E689" s="111">
        <v>20250</v>
      </c>
      <c r="F689" s="111">
        <v>1258648</v>
      </c>
      <c r="G689" s="111">
        <v>37036</v>
      </c>
      <c r="H689" s="111">
        <v>120930</v>
      </c>
      <c r="I689" s="112">
        <v>5140426</v>
      </c>
    </row>
    <row r="690" spans="1:9" x14ac:dyDescent="0.2">
      <c r="A690" s="66">
        <v>4455</v>
      </c>
      <c r="B690" s="85" t="s">
        <v>407</v>
      </c>
      <c r="C690" s="66">
        <v>3141</v>
      </c>
      <c r="D690" s="128">
        <v>251404</v>
      </c>
      <c r="E690" s="111">
        <v>0</v>
      </c>
      <c r="F690" s="111">
        <v>84975</v>
      </c>
      <c r="G690" s="111">
        <v>2514</v>
      </c>
      <c r="H690" s="111">
        <v>3471</v>
      </c>
      <c r="I690" s="112">
        <v>342364</v>
      </c>
    </row>
    <row r="691" spans="1:9" x14ac:dyDescent="0.2">
      <c r="A691" s="66">
        <v>4455</v>
      </c>
      <c r="B691" s="85" t="s">
        <v>407</v>
      </c>
      <c r="C691" s="66">
        <v>3143</v>
      </c>
      <c r="D691" s="128">
        <v>305481</v>
      </c>
      <c r="E691" s="111">
        <v>0</v>
      </c>
      <c r="F691" s="111">
        <v>103253</v>
      </c>
      <c r="G691" s="111">
        <v>3055</v>
      </c>
      <c r="H691" s="111">
        <v>617</v>
      </c>
      <c r="I691" s="112">
        <v>412406</v>
      </c>
    </row>
    <row r="692" spans="1:9" x14ac:dyDescent="0.2">
      <c r="A692" s="63">
        <v>4455</v>
      </c>
      <c r="B692" s="80" t="s">
        <v>408</v>
      </c>
      <c r="C692" s="100"/>
      <c r="D692" s="127">
        <v>4260447</v>
      </c>
      <c r="E692" s="114">
        <v>20250</v>
      </c>
      <c r="F692" s="114">
        <v>1446876</v>
      </c>
      <c r="G692" s="114">
        <v>42605</v>
      </c>
      <c r="H692" s="114">
        <v>125018</v>
      </c>
      <c r="I692" s="115">
        <v>5895196</v>
      </c>
    </row>
    <row r="693" spans="1:9" x14ac:dyDescent="0.2">
      <c r="A693" s="66">
        <v>4440</v>
      </c>
      <c r="B693" s="85" t="s">
        <v>409</v>
      </c>
      <c r="C693" s="66">
        <v>3113</v>
      </c>
      <c r="D693" s="128">
        <v>2546860</v>
      </c>
      <c r="E693" s="111">
        <v>18000</v>
      </c>
      <c r="F693" s="111">
        <v>866923</v>
      </c>
      <c r="G693" s="111">
        <v>25469</v>
      </c>
      <c r="H693" s="111">
        <v>81250</v>
      </c>
      <c r="I693" s="112">
        <v>3538502</v>
      </c>
    </row>
    <row r="694" spans="1:9" x14ac:dyDescent="0.2">
      <c r="A694" s="66">
        <v>4440</v>
      </c>
      <c r="B694" s="85" t="s">
        <v>409</v>
      </c>
      <c r="C694" s="66">
        <v>3141</v>
      </c>
      <c r="D694" s="128">
        <v>234413</v>
      </c>
      <c r="E694" s="111">
        <v>0</v>
      </c>
      <c r="F694" s="111">
        <v>79232</v>
      </c>
      <c r="G694" s="111">
        <v>2344</v>
      </c>
      <c r="H694" s="111">
        <v>3118</v>
      </c>
      <c r="I694" s="112">
        <v>319107</v>
      </c>
    </row>
    <row r="695" spans="1:9" x14ac:dyDescent="0.2">
      <c r="A695" s="66">
        <v>4440</v>
      </c>
      <c r="B695" s="85" t="s">
        <v>409</v>
      </c>
      <c r="C695" s="66">
        <v>3143</v>
      </c>
      <c r="D695" s="128">
        <v>249535</v>
      </c>
      <c r="E695" s="111">
        <v>0</v>
      </c>
      <c r="F695" s="111">
        <v>84343</v>
      </c>
      <c r="G695" s="111">
        <v>2495</v>
      </c>
      <c r="H695" s="111">
        <v>449</v>
      </c>
      <c r="I695" s="112">
        <v>336822</v>
      </c>
    </row>
    <row r="696" spans="1:9" x14ac:dyDescent="0.2">
      <c r="A696" s="63">
        <v>4440</v>
      </c>
      <c r="B696" s="80" t="s">
        <v>410</v>
      </c>
      <c r="C696" s="100"/>
      <c r="D696" s="127">
        <v>3030808</v>
      </c>
      <c r="E696" s="114">
        <v>18000</v>
      </c>
      <c r="F696" s="114">
        <v>1030498</v>
      </c>
      <c r="G696" s="114">
        <v>30308</v>
      </c>
      <c r="H696" s="114">
        <v>84817</v>
      </c>
      <c r="I696" s="115">
        <v>4194431</v>
      </c>
    </row>
    <row r="697" spans="1:9" x14ac:dyDescent="0.2">
      <c r="A697" s="66">
        <v>4442</v>
      </c>
      <c r="B697" s="85" t="s">
        <v>411</v>
      </c>
      <c r="C697" s="66">
        <v>3113</v>
      </c>
      <c r="D697" s="128">
        <v>1825987</v>
      </c>
      <c r="E697" s="111">
        <v>3000</v>
      </c>
      <c r="F697" s="111">
        <v>618198</v>
      </c>
      <c r="G697" s="111">
        <v>18260</v>
      </c>
      <c r="H697" s="111">
        <v>53426</v>
      </c>
      <c r="I697" s="112">
        <v>2518871</v>
      </c>
    </row>
    <row r="698" spans="1:9" x14ac:dyDescent="0.2">
      <c r="A698" s="66">
        <v>4442</v>
      </c>
      <c r="B698" s="85" t="s">
        <v>411</v>
      </c>
      <c r="C698" s="66">
        <v>3141</v>
      </c>
      <c r="D698" s="128">
        <v>134216</v>
      </c>
      <c r="E698" s="111">
        <v>750</v>
      </c>
      <c r="F698" s="111">
        <v>45619</v>
      </c>
      <c r="G698" s="111">
        <v>1342</v>
      </c>
      <c r="H698" s="111">
        <v>1576</v>
      </c>
      <c r="I698" s="112">
        <v>183503</v>
      </c>
    </row>
    <row r="699" spans="1:9" x14ac:dyDescent="0.2">
      <c r="A699" s="66">
        <v>4442</v>
      </c>
      <c r="B699" s="85" t="s">
        <v>411</v>
      </c>
      <c r="C699" s="66">
        <v>3143</v>
      </c>
      <c r="D699" s="128">
        <v>183555</v>
      </c>
      <c r="E699" s="111">
        <v>750</v>
      </c>
      <c r="F699" s="111">
        <v>62295</v>
      </c>
      <c r="G699" s="111">
        <v>1836</v>
      </c>
      <c r="H699" s="111">
        <v>371</v>
      </c>
      <c r="I699" s="112">
        <v>248807</v>
      </c>
    </row>
    <row r="700" spans="1:9" x14ac:dyDescent="0.2">
      <c r="A700" s="63">
        <v>4442</v>
      </c>
      <c r="B700" s="80" t="s">
        <v>412</v>
      </c>
      <c r="C700" s="100"/>
      <c r="D700" s="127">
        <v>2143758</v>
      </c>
      <c r="E700" s="114">
        <v>4500</v>
      </c>
      <c r="F700" s="114">
        <v>726112</v>
      </c>
      <c r="G700" s="114">
        <v>21438</v>
      </c>
      <c r="H700" s="114">
        <v>55373</v>
      </c>
      <c r="I700" s="115">
        <v>2951181</v>
      </c>
    </row>
    <row r="701" spans="1:9" x14ac:dyDescent="0.2">
      <c r="A701" s="66">
        <v>4436</v>
      </c>
      <c r="B701" s="85" t="s">
        <v>413</v>
      </c>
      <c r="C701" s="66">
        <v>3113</v>
      </c>
      <c r="D701" s="128">
        <v>2635695</v>
      </c>
      <c r="E701" s="111">
        <v>-113708</v>
      </c>
      <c r="F701" s="111">
        <v>852432</v>
      </c>
      <c r="G701" s="111">
        <v>26357</v>
      </c>
      <c r="H701" s="111">
        <v>87168</v>
      </c>
      <c r="I701" s="112">
        <v>3487944</v>
      </c>
    </row>
    <row r="702" spans="1:9" x14ac:dyDescent="0.2">
      <c r="A702" s="66">
        <v>4436</v>
      </c>
      <c r="B702" s="85" t="s">
        <v>413</v>
      </c>
      <c r="C702" s="66">
        <v>3141</v>
      </c>
      <c r="D702" s="128">
        <v>205269</v>
      </c>
      <c r="E702" s="111">
        <v>0</v>
      </c>
      <c r="F702" s="111">
        <v>69381</v>
      </c>
      <c r="G702" s="111">
        <v>2053</v>
      </c>
      <c r="H702" s="111">
        <v>2317</v>
      </c>
      <c r="I702" s="112">
        <v>279020</v>
      </c>
    </row>
    <row r="703" spans="1:9" x14ac:dyDescent="0.2">
      <c r="A703" s="66">
        <v>4436</v>
      </c>
      <c r="B703" s="85" t="s">
        <v>413</v>
      </c>
      <c r="C703" s="66">
        <v>3143</v>
      </c>
      <c r="D703" s="128">
        <v>180541</v>
      </c>
      <c r="E703" s="111">
        <v>-15833</v>
      </c>
      <c r="F703" s="111">
        <v>55671</v>
      </c>
      <c r="G703" s="111">
        <v>1805</v>
      </c>
      <c r="H703" s="111">
        <v>482</v>
      </c>
      <c r="I703" s="112">
        <v>222666</v>
      </c>
    </row>
    <row r="704" spans="1:9" x14ac:dyDescent="0.2">
      <c r="A704" s="63">
        <v>4436</v>
      </c>
      <c r="B704" s="80" t="s">
        <v>414</v>
      </c>
      <c r="C704" s="100"/>
      <c r="D704" s="127">
        <v>3021505</v>
      </c>
      <c r="E704" s="114">
        <v>-129541</v>
      </c>
      <c r="F704" s="114">
        <v>977484</v>
      </c>
      <c r="G704" s="114">
        <v>30215</v>
      </c>
      <c r="H704" s="114">
        <v>89967</v>
      </c>
      <c r="I704" s="115">
        <v>3989630</v>
      </c>
    </row>
    <row r="705" spans="1:9" x14ac:dyDescent="0.2">
      <c r="A705" s="66">
        <v>4454</v>
      </c>
      <c r="B705" s="85" t="s">
        <v>415</v>
      </c>
      <c r="C705" s="66">
        <v>3113</v>
      </c>
      <c r="D705" s="128">
        <v>3028043</v>
      </c>
      <c r="E705" s="111">
        <v>6444</v>
      </c>
      <c r="F705" s="111">
        <v>1025657</v>
      </c>
      <c r="G705" s="111">
        <v>30280</v>
      </c>
      <c r="H705" s="111">
        <v>113109</v>
      </c>
      <c r="I705" s="112">
        <v>4203533</v>
      </c>
    </row>
    <row r="706" spans="1:9" x14ac:dyDescent="0.2">
      <c r="A706" s="66">
        <v>4454</v>
      </c>
      <c r="B706" s="85" t="s">
        <v>415</v>
      </c>
      <c r="C706" s="66">
        <v>3141</v>
      </c>
      <c r="D706" s="128">
        <v>259174</v>
      </c>
      <c r="E706" s="111">
        <v>0</v>
      </c>
      <c r="F706" s="111">
        <v>87601</v>
      </c>
      <c r="G706" s="111">
        <v>2592</v>
      </c>
      <c r="H706" s="111">
        <v>3869</v>
      </c>
      <c r="I706" s="112">
        <v>353236</v>
      </c>
    </row>
    <row r="707" spans="1:9" x14ac:dyDescent="0.2">
      <c r="A707" s="66">
        <v>4454</v>
      </c>
      <c r="B707" s="85" t="s">
        <v>415</v>
      </c>
      <c r="C707" s="66">
        <v>3143</v>
      </c>
      <c r="D707" s="128">
        <v>286291</v>
      </c>
      <c r="E707" s="111">
        <v>-750</v>
      </c>
      <c r="F707" s="111">
        <v>96513</v>
      </c>
      <c r="G707" s="111">
        <v>2863</v>
      </c>
      <c r="H707" s="111">
        <v>543</v>
      </c>
      <c r="I707" s="112">
        <v>385460</v>
      </c>
    </row>
    <row r="708" spans="1:9" x14ac:dyDescent="0.2">
      <c r="A708" s="63">
        <v>4454</v>
      </c>
      <c r="B708" s="80" t="s">
        <v>416</v>
      </c>
      <c r="C708" s="100"/>
      <c r="D708" s="127">
        <v>3573508</v>
      </c>
      <c r="E708" s="114">
        <v>5694</v>
      </c>
      <c r="F708" s="114">
        <v>1209771</v>
      </c>
      <c r="G708" s="114">
        <v>35735</v>
      </c>
      <c r="H708" s="114">
        <v>117521</v>
      </c>
      <c r="I708" s="115">
        <v>4942229</v>
      </c>
    </row>
    <row r="709" spans="1:9" x14ac:dyDescent="0.2">
      <c r="A709" s="66">
        <v>4479</v>
      </c>
      <c r="B709" s="85" t="s">
        <v>417</v>
      </c>
      <c r="C709" s="66">
        <v>3111</v>
      </c>
      <c r="D709" s="128">
        <v>322505</v>
      </c>
      <c r="E709" s="111">
        <v>0</v>
      </c>
      <c r="F709" s="111">
        <v>109007</v>
      </c>
      <c r="G709" s="111">
        <v>3225</v>
      </c>
      <c r="H709" s="111">
        <v>2505</v>
      </c>
      <c r="I709" s="112">
        <v>437242</v>
      </c>
    </row>
    <row r="710" spans="1:9" x14ac:dyDescent="0.2">
      <c r="A710" s="66">
        <v>4479</v>
      </c>
      <c r="B710" s="85" t="s">
        <v>417</v>
      </c>
      <c r="C710" s="66">
        <v>3114</v>
      </c>
      <c r="D710" s="128">
        <v>4138383</v>
      </c>
      <c r="E710" s="111">
        <v>0</v>
      </c>
      <c r="F710" s="111">
        <v>1398773</v>
      </c>
      <c r="G710" s="111">
        <v>41384</v>
      </c>
      <c r="H710" s="111">
        <v>64865</v>
      </c>
      <c r="I710" s="112">
        <v>5643405</v>
      </c>
    </row>
    <row r="711" spans="1:9" x14ac:dyDescent="0.2">
      <c r="A711" s="66">
        <v>4479</v>
      </c>
      <c r="B711" s="85" t="s">
        <v>417</v>
      </c>
      <c r="C711" s="66">
        <v>3124</v>
      </c>
      <c r="D711" s="128">
        <v>370574</v>
      </c>
      <c r="E711" s="111">
        <v>0</v>
      </c>
      <c r="F711" s="111">
        <v>125254</v>
      </c>
      <c r="G711" s="111">
        <v>3706</v>
      </c>
      <c r="H711" s="111">
        <v>3348</v>
      </c>
      <c r="I711" s="112">
        <v>502882</v>
      </c>
    </row>
    <row r="712" spans="1:9" x14ac:dyDescent="0.2">
      <c r="A712" s="66">
        <v>4479</v>
      </c>
      <c r="B712" s="85" t="s">
        <v>417</v>
      </c>
      <c r="C712" s="66">
        <v>3141</v>
      </c>
      <c r="D712" s="128">
        <v>140088</v>
      </c>
      <c r="E712" s="111">
        <v>0</v>
      </c>
      <c r="F712" s="111">
        <v>47350</v>
      </c>
      <c r="G712" s="111">
        <v>1401</v>
      </c>
      <c r="H712" s="111">
        <v>1330</v>
      </c>
      <c r="I712" s="112">
        <v>190169</v>
      </c>
    </row>
    <row r="713" spans="1:9" x14ac:dyDescent="0.2">
      <c r="A713" s="66">
        <v>4479</v>
      </c>
      <c r="B713" s="85" t="s">
        <v>417</v>
      </c>
      <c r="C713" s="66">
        <v>3143</v>
      </c>
      <c r="D713" s="128">
        <v>312139</v>
      </c>
      <c r="E713" s="111">
        <v>0</v>
      </c>
      <c r="F713" s="111">
        <v>105503</v>
      </c>
      <c r="G713" s="111">
        <v>3121</v>
      </c>
      <c r="H713" s="111">
        <v>197</v>
      </c>
      <c r="I713" s="112">
        <v>420960</v>
      </c>
    </row>
    <row r="714" spans="1:9" x14ac:dyDescent="0.2">
      <c r="A714" s="63">
        <v>4479</v>
      </c>
      <c r="B714" s="80" t="s">
        <v>418</v>
      </c>
      <c r="C714" s="100"/>
      <c r="D714" s="127">
        <v>5283689</v>
      </c>
      <c r="E714" s="114">
        <v>0</v>
      </c>
      <c r="F714" s="114">
        <v>1785887</v>
      </c>
      <c r="G714" s="114">
        <v>52837</v>
      </c>
      <c r="H714" s="114">
        <v>72245</v>
      </c>
      <c r="I714" s="115">
        <v>7194658</v>
      </c>
    </row>
    <row r="715" spans="1:9" x14ac:dyDescent="0.2">
      <c r="A715" s="66">
        <v>4473</v>
      </c>
      <c r="B715" s="85" t="s">
        <v>419</v>
      </c>
      <c r="C715" s="66">
        <v>3231</v>
      </c>
      <c r="D715" s="128">
        <v>2657738</v>
      </c>
      <c r="E715" s="111">
        <v>0</v>
      </c>
      <c r="F715" s="111">
        <v>898315</v>
      </c>
      <c r="G715" s="111">
        <v>26577</v>
      </c>
      <c r="H715" s="111">
        <v>9374</v>
      </c>
      <c r="I715" s="112">
        <v>3592004</v>
      </c>
    </row>
    <row r="716" spans="1:9" x14ac:dyDescent="0.2">
      <c r="A716" s="63">
        <v>4473</v>
      </c>
      <c r="B716" s="80" t="s">
        <v>420</v>
      </c>
      <c r="C716" s="100"/>
      <c r="D716" s="132">
        <v>2657738</v>
      </c>
      <c r="E716" s="133">
        <v>0</v>
      </c>
      <c r="F716" s="133">
        <v>898315</v>
      </c>
      <c r="G716" s="133">
        <v>26577</v>
      </c>
      <c r="H716" s="133">
        <v>9374</v>
      </c>
      <c r="I716" s="134">
        <v>3592004</v>
      </c>
    </row>
    <row r="717" spans="1:9" x14ac:dyDescent="0.2">
      <c r="A717" s="66">
        <v>4485</v>
      </c>
      <c r="B717" s="85" t="s">
        <v>421</v>
      </c>
      <c r="C717" s="66">
        <v>3111</v>
      </c>
      <c r="D717" s="128">
        <v>341566</v>
      </c>
      <c r="E717" s="111">
        <v>8625</v>
      </c>
      <c r="F717" s="111">
        <v>118365</v>
      </c>
      <c r="G717" s="111">
        <v>3416</v>
      </c>
      <c r="H717" s="111">
        <v>2100</v>
      </c>
      <c r="I717" s="112">
        <v>474072</v>
      </c>
    </row>
    <row r="718" spans="1:9" x14ac:dyDescent="0.2">
      <c r="A718" s="66">
        <v>4485</v>
      </c>
      <c r="B718" s="85" t="s">
        <v>421</v>
      </c>
      <c r="C718" s="66">
        <v>3141</v>
      </c>
      <c r="D718" s="128">
        <v>80000</v>
      </c>
      <c r="E718" s="111">
        <v>0</v>
      </c>
      <c r="F718" s="111">
        <v>27040</v>
      </c>
      <c r="G718" s="111">
        <v>800</v>
      </c>
      <c r="H718" s="111">
        <v>538</v>
      </c>
      <c r="I718" s="112">
        <v>108378</v>
      </c>
    </row>
    <row r="719" spans="1:9" x14ac:dyDescent="0.2">
      <c r="A719" s="63">
        <v>4485</v>
      </c>
      <c r="B719" s="80" t="s">
        <v>422</v>
      </c>
      <c r="C719" s="100"/>
      <c r="D719" s="129">
        <v>421566</v>
      </c>
      <c r="E719" s="130">
        <v>8625</v>
      </c>
      <c r="F719" s="130">
        <v>145405</v>
      </c>
      <c r="G719" s="130">
        <v>4216</v>
      </c>
      <c r="H719" s="130">
        <v>2638</v>
      </c>
      <c r="I719" s="131">
        <v>582450</v>
      </c>
    </row>
    <row r="720" spans="1:9" x14ac:dyDescent="0.2">
      <c r="A720" s="66">
        <v>4435</v>
      </c>
      <c r="B720" s="85" t="s">
        <v>423</v>
      </c>
      <c r="C720" s="66">
        <v>3111</v>
      </c>
      <c r="D720" s="128">
        <v>214103</v>
      </c>
      <c r="E720" s="111">
        <v>2250</v>
      </c>
      <c r="F720" s="111">
        <v>73127</v>
      </c>
      <c r="G720" s="111">
        <v>2141</v>
      </c>
      <c r="H720" s="111">
        <v>3735</v>
      </c>
      <c r="I720" s="112">
        <v>295356</v>
      </c>
    </row>
    <row r="721" spans="1:9" x14ac:dyDescent="0.2">
      <c r="A721" s="66">
        <v>4435</v>
      </c>
      <c r="B721" s="85" t="s">
        <v>423</v>
      </c>
      <c r="C721" s="66">
        <v>3117</v>
      </c>
      <c r="D721" s="128">
        <v>554052</v>
      </c>
      <c r="E721" s="111">
        <v>3000</v>
      </c>
      <c r="F721" s="111">
        <v>188284</v>
      </c>
      <c r="G721" s="111">
        <v>5541</v>
      </c>
      <c r="H721" s="111">
        <v>16151</v>
      </c>
      <c r="I721" s="112">
        <v>767028</v>
      </c>
    </row>
    <row r="722" spans="1:9" x14ac:dyDescent="0.2">
      <c r="A722" s="66">
        <v>4435</v>
      </c>
      <c r="B722" s="85" t="s">
        <v>423</v>
      </c>
      <c r="C722" s="66">
        <v>3141</v>
      </c>
      <c r="D722" s="128">
        <v>105862</v>
      </c>
      <c r="E722" s="111">
        <v>375</v>
      </c>
      <c r="F722" s="111">
        <v>35908</v>
      </c>
      <c r="G722" s="111">
        <v>1059</v>
      </c>
      <c r="H722" s="111">
        <v>1000</v>
      </c>
      <c r="I722" s="112">
        <v>144204</v>
      </c>
    </row>
    <row r="723" spans="1:9" x14ac:dyDescent="0.2">
      <c r="A723" s="66">
        <v>4435</v>
      </c>
      <c r="B723" s="85" t="s">
        <v>423</v>
      </c>
      <c r="C723" s="66">
        <v>3143</v>
      </c>
      <c r="D723" s="128">
        <v>58075</v>
      </c>
      <c r="E723" s="111">
        <v>375</v>
      </c>
      <c r="F723" s="111">
        <v>19756</v>
      </c>
      <c r="G723" s="111">
        <v>581</v>
      </c>
      <c r="H723" s="111">
        <v>122</v>
      </c>
      <c r="I723" s="112">
        <v>78909</v>
      </c>
    </row>
    <row r="724" spans="1:9" x14ac:dyDescent="0.2">
      <c r="A724" s="63">
        <v>4435</v>
      </c>
      <c r="B724" s="80" t="s">
        <v>424</v>
      </c>
      <c r="C724" s="100"/>
      <c r="D724" s="127">
        <v>932092</v>
      </c>
      <c r="E724" s="114">
        <v>6000</v>
      </c>
      <c r="F724" s="114">
        <v>317075</v>
      </c>
      <c r="G724" s="114">
        <v>9322</v>
      </c>
      <c r="H724" s="114">
        <v>21008</v>
      </c>
      <c r="I724" s="115">
        <v>1285497</v>
      </c>
    </row>
    <row r="725" spans="1:9" x14ac:dyDescent="0.2">
      <c r="A725" s="66">
        <v>4412</v>
      </c>
      <c r="B725" s="85" t="s">
        <v>425</v>
      </c>
      <c r="C725" s="66">
        <v>3111</v>
      </c>
      <c r="D725" s="128">
        <v>419739</v>
      </c>
      <c r="E725" s="111">
        <v>0</v>
      </c>
      <c r="F725" s="111">
        <v>141872</v>
      </c>
      <c r="G725" s="111">
        <v>4197</v>
      </c>
      <c r="H725" s="111">
        <v>2760</v>
      </c>
      <c r="I725" s="112">
        <v>568568</v>
      </c>
    </row>
    <row r="726" spans="1:9" x14ac:dyDescent="0.2">
      <c r="A726" s="66">
        <v>4412</v>
      </c>
      <c r="B726" s="85" t="s">
        <v>425</v>
      </c>
      <c r="C726" s="66">
        <v>3141</v>
      </c>
      <c r="D726" s="128">
        <v>52869</v>
      </c>
      <c r="E726" s="111">
        <v>0</v>
      </c>
      <c r="F726" s="111">
        <v>17870</v>
      </c>
      <c r="G726" s="111">
        <v>529</v>
      </c>
      <c r="H726" s="111">
        <v>359</v>
      </c>
      <c r="I726" s="112">
        <v>71627</v>
      </c>
    </row>
    <row r="727" spans="1:9" x14ac:dyDescent="0.2">
      <c r="A727" s="63">
        <v>4412</v>
      </c>
      <c r="B727" s="80" t="s">
        <v>426</v>
      </c>
      <c r="C727" s="100"/>
      <c r="D727" s="129">
        <v>472608</v>
      </c>
      <c r="E727" s="130">
        <v>0</v>
      </c>
      <c r="F727" s="130">
        <v>159742</v>
      </c>
      <c r="G727" s="130">
        <v>4726</v>
      </c>
      <c r="H727" s="130">
        <v>3119</v>
      </c>
      <c r="I727" s="131">
        <v>640195</v>
      </c>
    </row>
    <row r="728" spans="1:9" x14ac:dyDescent="0.2">
      <c r="A728" s="66">
        <v>4413</v>
      </c>
      <c r="B728" s="85" t="s">
        <v>427</v>
      </c>
      <c r="C728" s="66">
        <v>3111</v>
      </c>
      <c r="D728" s="128">
        <v>987467</v>
      </c>
      <c r="E728" s="111">
        <v>0</v>
      </c>
      <c r="F728" s="111">
        <v>333764</v>
      </c>
      <c r="G728" s="111">
        <v>9875</v>
      </c>
      <c r="H728" s="111">
        <v>19035</v>
      </c>
      <c r="I728" s="112">
        <v>1350141</v>
      </c>
    </row>
    <row r="729" spans="1:9" x14ac:dyDescent="0.2">
      <c r="A729" s="66">
        <v>4413</v>
      </c>
      <c r="B729" s="85" t="s">
        <v>427</v>
      </c>
      <c r="C729" s="66">
        <v>3141</v>
      </c>
      <c r="D729" s="128">
        <v>67891</v>
      </c>
      <c r="E729" s="111">
        <v>0</v>
      </c>
      <c r="F729" s="111">
        <v>22947</v>
      </c>
      <c r="G729" s="111">
        <v>679</v>
      </c>
      <c r="H729" s="111">
        <v>1248</v>
      </c>
      <c r="I729" s="112">
        <v>92765</v>
      </c>
    </row>
    <row r="730" spans="1:9" x14ac:dyDescent="0.2">
      <c r="A730" s="66">
        <v>4413</v>
      </c>
      <c r="B730" s="85" t="s">
        <v>427</v>
      </c>
      <c r="C730" s="66">
        <v>3143</v>
      </c>
      <c r="D730" s="128">
        <v>103046</v>
      </c>
      <c r="E730" s="111">
        <v>0</v>
      </c>
      <c r="F730" s="111">
        <v>34830</v>
      </c>
      <c r="G730" s="111">
        <v>1030</v>
      </c>
      <c r="H730" s="111">
        <v>141</v>
      </c>
      <c r="I730" s="112">
        <v>139047</v>
      </c>
    </row>
    <row r="731" spans="1:9" x14ac:dyDescent="0.2">
      <c r="A731" s="63">
        <v>4413</v>
      </c>
      <c r="B731" s="80" t="s">
        <v>428</v>
      </c>
      <c r="C731" s="100"/>
      <c r="D731" s="127">
        <v>1158404</v>
      </c>
      <c r="E731" s="114">
        <v>0</v>
      </c>
      <c r="F731" s="114">
        <v>391541</v>
      </c>
      <c r="G731" s="114">
        <v>11584</v>
      </c>
      <c r="H731" s="114">
        <v>20424</v>
      </c>
      <c r="I731" s="115">
        <v>1581953</v>
      </c>
    </row>
    <row r="732" spans="1:9" x14ac:dyDescent="0.2">
      <c r="A732" s="66">
        <v>4429</v>
      </c>
      <c r="B732" s="85" t="s">
        <v>429</v>
      </c>
      <c r="C732" s="66">
        <v>3111</v>
      </c>
      <c r="D732" s="128">
        <v>119662</v>
      </c>
      <c r="E732" s="111">
        <v>0</v>
      </c>
      <c r="F732" s="111">
        <v>40446</v>
      </c>
      <c r="G732" s="111">
        <v>1197</v>
      </c>
      <c r="H732" s="111">
        <v>1080</v>
      </c>
      <c r="I732" s="112">
        <v>162385</v>
      </c>
    </row>
    <row r="733" spans="1:9" x14ac:dyDescent="0.2">
      <c r="A733" s="66">
        <v>4429</v>
      </c>
      <c r="B733" s="85" t="s">
        <v>429</v>
      </c>
      <c r="C733" s="66">
        <v>3117</v>
      </c>
      <c r="D733" s="128">
        <v>350415</v>
      </c>
      <c r="E733" s="111">
        <v>1500</v>
      </c>
      <c r="F733" s="111">
        <v>118947</v>
      </c>
      <c r="G733" s="111">
        <v>3504</v>
      </c>
      <c r="H733" s="111">
        <v>14944</v>
      </c>
      <c r="I733" s="112">
        <v>489310</v>
      </c>
    </row>
    <row r="734" spans="1:9" x14ac:dyDescent="0.2">
      <c r="A734" s="66">
        <v>4429</v>
      </c>
      <c r="B734" s="85" t="s">
        <v>429</v>
      </c>
      <c r="C734" s="66">
        <v>3141</v>
      </c>
      <c r="D734" s="128">
        <v>55836</v>
      </c>
      <c r="E734" s="111">
        <v>0</v>
      </c>
      <c r="F734" s="111">
        <v>18873</v>
      </c>
      <c r="G734" s="111">
        <v>558</v>
      </c>
      <c r="H734" s="111">
        <v>374</v>
      </c>
      <c r="I734" s="112">
        <v>75641</v>
      </c>
    </row>
    <row r="735" spans="1:9" x14ac:dyDescent="0.2">
      <c r="A735" s="66">
        <v>4429</v>
      </c>
      <c r="B735" s="85" t="s">
        <v>429</v>
      </c>
      <c r="C735" s="66">
        <v>3143</v>
      </c>
      <c r="D735" s="128">
        <v>33973</v>
      </c>
      <c r="E735" s="111">
        <v>0</v>
      </c>
      <c r="F735" s="111">
        <v>11483</v>
      </c>
      <c r="G735" s="111">
        <v>340</v>
      </c>
      <c r="H735" s="111">
        <v>122</v>
      </c>
      <c r="I735" s="112">
        <v>45918</v>
      </c>
    </row>
    <row r="736" spans="1:9" x14ac:dyDescent="0.2">
      <c r="A736" s="63">
        <v>4429</v>
      </c>
      <c r="B736" s="80" t="s">
        <v>430</v>
      </c>
      <c r="C736" s="100"/>
      <c r="D736" s="127">
        <v>559886</v>
      </c>
      <c r="E736" s="114">
        <v>1500</v>
      </c>
      <c r="F736" s="114">
        <v>189749</v>
      </c>
      <c r="G736" s="114">
        <v>5599</v>
      </c>
      <c r="H736" s="114">
        <v>16520</v>
      </c>
      <c r="I736" s="115">
        <v>773254</v>
      </c>
    </row>
    <row r="737" spans="1:9" x14ac:dyDescent="0.2">
      <c r="A737" s="66">
        <v>4452</v>
      </c>
      <c r="B737" s="85" t="s">
        <v>431</v>
      </c>
      <c r="C737" s="66">
        <v>3113</v>
      </c>
      <c r="D737" s="128">
        <v>2800312</v>
      </c>
      <c r="E737" s="111">
        <v>1125</v>
      </c>
      <c r="F737" s="111">
        <v>946886</v>
      </c>
      <c r="G737" s="111">
        <v>28003</v>
      </c>
      <c r="H737" s="111">
        <v>88839</v>
      </c>
      <c r="I737" s="112">
        <v>3865165</v>
      </c>
    </row>
    <row r="738" spans="1:9" x14ac:dyDescent="0.2">
      <c r="A738" s="66">
        <v>4452</v>
      </c>
      <c r="B738" s="85" t="s">
        <v>431</v>
      </c>
      <c r="C738" s="66">
        <v>3141</v>
      </c>
      <c r="D738" s="128">
        <v>189415</v>
      </c>
      <c r="E738" s="111">
        <v>0</v>
      </c>
      <c r="F738" s="111">
        <v>64022</v>
      </c>
      <c r="G738" s="111">
        <v>1894</v>
      </c>
      <c r="H738" s="111">
        <v>2106</v>
      </c>
      <c r="I738" s="112">
        <v>257437</v>
      </c>
    </row>
    <row r="739" spans="1:9" x14ac:dyDescent="0.2">
      <c r="A739" s="66">
        <v>4452</v>
      </c>
      <c r="B739" s="85" t="s">
        <v>431</v>
      </c>
      <c r="C739" s="66">
        <v>3143</v>
      </c>
      <c r="D739" s="128">
        <v>141446</v>
      </c>
      <c r="E739" s="111">
        <v>0</v>
      </c>
      <c r="F739" s="111">
        <v>47809</v>
      </c>
      <c r="G739" s="111">
        <v>1414</v>
      </c>
      <c r="H739" s="111">
        <v>340</v>
      </c>
      <c r="I739" s="112">
        <v>191009</v>
      </c>
    </row>
    <row r="740" spans="1:9" x14ac:dyDescent="0.2">
      <c r="A740" s="63">
        <v>4452</v>
      </c>
      <c r="B740" s="80" t="s">
        <v>432</v>
      </c>
      <c r="C740" s="100"/>
      <c r="D740" s="127">
        <v>3131173</v>
      </c>
      <c r="E740" s="114">
        <v>1125</v>
      </c>
      <c r="F740" s="114">
        <v>1058717</v>
      </c>
      <c r="G740" s="114">
        <v>31311</v>
      </c>
      <c r="H740" s="114">
        <v>91285</v>
      </c>
      <c r="I740" s="115">
        <v>4313611</v>
      </c>
    </row>
    <row r="741" spans="1:9" x14ac:dyDescent="0.2">
      <c r="A741" s="66">
        <v>4468</v>
      </c>
      <c r="B741" s="85" t="s">
        <v>433</v>
      </c>
      <c r="C741" s="66">
        <v>3231</v>
      </c>
      <c r="D741" s="128">
        <v>683974</v>
      </c>
      <c r="E741" s="111">
        <v>-15617</v>
      </c>
      <c r="F741" s="111">
        <v>225905</v>
      </c>
      <c r="G741" s="111">
        <v>6840</v>
      </c>
      <c r="H741" s="111">
        <v>2493</v>
      </c>
      <c r="I741" s="112">
        <v>903595</v>
      </c>
    </row>
    <row r="742" spans="1:9" x14ac:dyDescent="0.2">
      <c r="A742" s="63">
        <v>4468</v>
      </c>
      <c r="B742" s="80" t="s">
        <v>434</v>
      </c>
      <c r="C742" s="100"/>
      <c r="D742" s="132">
        <v>683974</v>
      </c>
      <c r="E742" s="133">
        <v>-15617</v>
      </c>
      <c r="F742" s="133">
        <v>225905</v>
      </c>
      <c r="G742" s="133">
        <v>6840</v>
      </c>
      <c r="H742" s="133">
        <v>2493</v>
      </c>
      <c r="I742" s="134">
        <v>903595</v>
      </c>
    </row>
    <row r="743" spans="1:9" x14ac:dyDescent="0.2">
      <c r="A743" s="66">
        <v>4414</v>
      </c>
      <c r="B743" s="85" t="s">
        <v>435</v>
      </c>
      <c r="C743" s="66">
        <v>3111</v>
      </c>
      <c r="D743" s="128">
        <v>635256</v>
      </c>
      <c r="E743" s="111">
        <v>-1125</v>
      </c>
      <c r="F743" s="111">
        <v>214336</v>
      </c>
      <c r="G743" s="111">
        <v>6353</v>
      </c>
      <c r="H743" s="111">
        <v>43140</v>
      </c>
      <c r="I743" s="112">
        <v>897960</v>
      </c>
    </row>
    <row r="744" spans="1:9" x14ac:dyDescent="0.2">
      <c r="A744" s="66">
        <v>4414</v>
      </c>
      <c r="B744" s="85" t="s">
        <v>435</v>
      </c>
      <c r="C744" s="66">
        <v>3141</v>
      </c>
      <c r="D744" s="128">
        <v>29944</v>
      </c>
      <c r="E744" s="111">
        <v>2250</v>
      </c>
      <c r="F744" s="111">
        <v>10882</v>
      </c>
      <c r="G744" s="111">
        <v>299</v>
      </c>
      <c r="H744" s="111">
        <v>347</v>
      </c>
      <c r="I744" s="112">
        <v>43722</v>
      </c>
    </row>
    <row r="745" spans="1:9" x14ac:dyDescent="0.2">
      <c r="A745" s="63">
        <v>4414</v>
      </c>
      <c r="B745" s="80" t="s">
        <v>436</v>
      </c>
      <c r="C745" s="100"/>
      <c r="D745" s="129">
        <v>665200</v>
      </c>
      <c r="E745" s="130">
        <v>1125</v>
      </c>
      <c r="F745" s="130">
        <v>225218</v>
      </c>
      <c r="G745" s="130">
        <v>6652</v>
      </c>
      <c r="H745" s="130">
        <v>43487</v>
      </c>
      <c r="I745" s="131">
        <v>941682</v>
      </c>
    </row>
    <row r="746" spans="1:9" x14ac:dyDescent="0.2">
      <c r="A746" s="66">
        <v>4444</v>
      </c>
      <c r="B746" s="85" t="s">
        <v>437</v>
      </c>
      <c r="C746" s="66">
        <v>3113</v>
      </c>
      <c r="D746" s="128">
        <v>1346885</v>
      </c>
      <c r="E746" s="111">
        <v>3165</v>
      </c>
      <c r="F746" s="111">
        <v>456317</v>
      </c>
      <c r="G746" s="111">
        <v>13469</v>
      </c>
      <c r="H746" s="111">
        <v>40211</v>
      </c>
      <c r="I746" s="112">
        <v>1860047</v>
      </c>
    </row>
    <row r="747" spans="1:9" x14ac:dyDescent="0.2">
      <c r="A747" s="66">
        <v>4444</v>
      </c>
      <c r="B747" s="85" t="s">
        <v>437</v>
      </c>
      <c r="C747" s="66">
        <v>3141</v>
      </c>
      <c r="D747" s="128">
        <v>187209</v>
      </c>
      <c r="E747" s="111">
        <v>3150</v>
      </c>
      <c r="F747" s="111">
        <v>64341</v>
      </c>
      <c r="G747" s="111">
        <v>1872</v>
      </c>
      <c r="H747" s="111">
        <v>2158</v>
      </c>
      <c r="I747" s="112">
        <v>258730</v>
      </c>
    </row>
    <row r="748" spans="1:9" x14ac:dyDescent="0.2">
      <c r="A748" s="66">
        <v>4444</v>
      </c>
      <c r="B748" s="85" t="s">
        <v>437</v>
      </c>
      <c r="C748" s="66">
        <v>3143</v>
      </c>
      <c r="D748" s="128">
        <v>174780</v>
      </c>
      <c r="E748" s="111">
        <v>12000</v>
      </c>
      <c r="F748" s="111">
        <v>63132</v>
      </c>
      <c r="G748" s="111">
        <v>1748</v>
      </c>
      <c r="H748" s="111">
        <v>321</v>
      </c>
      <c r="I748" s="112">
        <v>251981</v>
      </c>
    </row>
    <row r="749" spans="1:9" x14ac:dyDescent="0.2">
      <c r="A749" s="63">
        <v>4444</v>
      </c>
      <c r="B749" s="80" t="s">
        <v>438</v>
      </c>
      <c r="C749" s="100"/>
      <c r="D749" s="127">
        <v>1708874</v>
      </c>
      <c r="E749" s="114">
        <v>18315</v>
      </c>
      <c r="F749" s="114">
        <v>583790</v>
      </c>
      <c r="G749" s="114">
        <v>17089</v>
      </c>
      <c r="H749" s="114">
        <v>42690</v>
      </c>
      <c r="I749" s="115">
        <v>2370758</v>
      </c>
    </row>
    <row r="750" spans="1:9" x14ac:dyDescent="0.2">
      <c r="A750" s="66">
        <v>4445</v>
      </c>
      <c r="B750" s="85" t="s">
        <v>439</v>
      </c>
      <c r="C750" s="66">
        <v>3111</v>
      </c>
      <c r="D750" s="128">
        <v>237930</v>
      </c>
      <c r="E750" s="111">
        <v>0</v>
      </c>
      <c r="F750" s="111">
        <v>80420</v>
      </c>
      <c r="G750" s="111">
        <v>2379</v>
      </c>
      <c r="H750" s="111">
        <v>1560</v>
      </c>
      <c r="I750" s="112">
        <v>322289</v>
      </c>
    </row>
    <row r="751" spans="1:9" x14ac:dyDescent="0.2">
      <c r="A751" s="66">
        <v>4445</v>
      </c>
      <c r="B751" s="85" t="s">
        <v>439</v>
      </c>
      <c r="C751" s="66">
        <v>3117</v>
      </c>
      <c r="D751" s="128">
        <v>364597</v>
      </c>
      <c r="E751" s="111">
        <v>0</v>
      </c>
      <c r="F751" s="111">
        <v>123234</v>
      </c>
      <c r="G751" s="111">
        <v>3646</v>
      </c>
      <c r="H751" s="111">
        <v>8636</v>
      </c>
      <c r="I751" s="112">
        <v>500113</v>
      </c>
    </row>
    <row r="752" spans="1:9" x14ac:dyDescent="0.2">
      <c r="A752" s="66">
        <v>4445</v>
      </c>
      <c r="B752" s="85" t="s">
        <v>439</v>
      </c>
      <c r="C752" s="66">
        <v>3141</v>
      </c>
      <c r="D752" s="128">
        <v>71401</v>
      </c>
      <c r="E752" s="111">
        <v>0</v>
      </c>
      <c r="F752" s="111">
        <v>24134</v>
      </c>
      <c r="G752" s="111">
        <v>714</v>
      </c>
      <c r="H752" s="111">
        <v>491</v>
      </c>
      <c r="I752" s="112">
        <v>96740</v>
      </c>
    </row>
    <row r="753" spans="1:9" x14ac:dyDescent="0.2">
      <c r="A753" s="66">
        <v>4445</v>
      </c>
      <c r="B753" s="85" t="s">
        <v>439</v>
      </c>
      <c r="C753" s="66">
        <v>3143</v>
      </c>
      <c r="D753" s="128">
        <v>60382</v>
      </c>
      <c r="E753" s="111">
        <v>0</v>
      </c>
      <c r="F753" s="111">
        <v>20409</v>
      </c>
      <c r="G753" s="111">
        <v>604</v>
      </c>
      <c r="H753" s="111">
        <v>149</v>
      </c>
      <c r="I753" s="112">
        <v>81544</v>
      </c>
    </row>
    <row r="754" spans="1:9" x14ac:dyDescent="0.2">
      <c r="A754" s="63">
        <v>4445</v>
      </c>
      <c r="B754" s="80" t="s">
        <v>440</v>
      </c>
      <c r="C754" s="100"/>
      <c r="D754" s="127">
        <v>734310</v>
      </c>
      <c r="E754" s="114">
        <v>0</v>
      </c>
      <c r="F754" s="114">
        <v>248197</v>
      </c>
      <c r="G754" s="114">
        <v>7343</v>
      </c>
      <c r="H754" s="114">
        <v>10836</v>
      </c>
      <c r="I754" s="115">
        <v>1000686</v>
      </c>
    </row>
    <row r="755" spans="1:9" x14ac:dyDescent="0.2">
      <c r="A755" s="66">
        <v>4446</v>
      </c>
      <c r="B755" s="85" t="s">
        <v>441</v>
      </c>
      <c r="C755" s="66">
        <v>3111</v>
      </c>
      <c r="D755" s="128">
        <v>157787</v>
      </c>
      <c r="E755" s="111">
        <v>0</v>
      </c>
      <c r="F755" s="111">
        <v>53332</v>
      </c>
      <c r="G755" s="111">
        <v>1578</v>
      </c>
      <c r="H755" s="111">
        <v>1560</v>
      </c>
      <c r="I755" s="112">
        <v>214257</v>
      </c>
    </row>
    <row r="756" spans="1:9" x14ac:dyDescent="0.2">
      <c r="A756" s="66">
        <v>4446</v>
      </c>
      <c r="B756" s="85" t="s">
        <v>441</v>
      </c>
      <c r="C756" s="66">
        <v>3117</v>
      </c>
      <c r="D756" s="128">
        <v>279370</v>
      </c>
      <c r="E756" s="111">
        <v>0</v>
      </c>
      <c r="F756" s="111">
        <v>94427</v>
      </c>
      <c r="G756" s="111">
        <v>2794</v>
      </c>
      <c r="H756" s="111">
        <v>6638</v>
      </c>
      <c r="I756" s="112">
        <v>383229</v>
      </c>
    </row>
    <row r="757" spans="1:9" x14ac:dyDescent="0.2">
      <c r="A757" s="66">
        <v>4446</v>
      </c>
      <c r="B757" s="85" t="s">
        <v>441</v>
      </c>
      <c r="C757" s="66">
        <v>3141</v>
      </c>
      <c r="D757" s="128">
        <v>24245</v>
      </c>
      <c r="E757" s="111">
        <v>0</v>
      </c>
      <c r="F757" s="111">
        <v>8195</v>
      </c>
      <c r="G757" s="111">
        <v>242</v>
      </c>
      <c r="H757" s="111">
        <v>266</v>
      </c>
      <c r="I757" s="112">
        <v>32948</v>
      </c>
    </row>
    <row r="758" spans="1:9" x14ac:dyDescent="0.2">
      <c r="A758" s="66">
        <v>4446</v>
      </c>
      <c r="B758" s="85" t="s">
        <v>441</v>
      </c>
      <c r="C758" s="66">
        <v>3143</v>
      </c>
      <c r="D758" s="128">
        <v>52644</v>
      </c>
      <c r="E758" s="111">
        <v>0</v>
      </c>
      <c r="F758" s="111">
        <v>17794</v>
      </c>
      <c r="G758" s="111">
        <v>526</v>
      </c>
      <c r="H758" s="111">
        <v>101</v>
      </c>
      <c r="I758" s="112">
        <v>71065</v>
      </c>
    </row>
    <row r="759" spans="1:9" x14ac:dyDescent="0.2">
      <c r="A759" s="63">
        <v>4446</v>
      </c>
      <c r="B759" s="80" t="s">
        <v>442</v>
      </c>
      <c r="C759" s="100"/>
      <c r="D759" s="127">
        <v>514046</v>
      </c>
      <c r="E759" s="114">
        <v>0</v>
      </c>
      <c r="F759" s="114">
        <v>173748</v>
      </c>
      <c r="G759" s="114">
        <v>5140</v>
      </c>
      <c r="H759" s="114">
        <v>8565</v>
      </c>
      <c r="I759" s="115">
        <v>701499</v>
      </c>
    </row>
    <row r="760" spans="1:9" x14ac:dyDescent="0.2">
      <c r="A760" s="66">
        <v>4431</v>
      </c>
      <c r="B760" s="85" t="s">
        <v>443</v>
      </c>
      <c r="C760" s="66">
        <v>3111</v>
      </c>
      <c r="D760" s="128">
        <v>269462</v>
      </c>
      <c r="E760" s="111">
        <v>750</v>
      </c>
      <c r="F760" s="111">
        <v>91332</v>
      </c>
      <c r="G760" s="111">
        <v>2695</v>
      </c>
      <c r="H760" s="111">
        <v>3315</v>
      </c>
      <c r="I760" s="112">
        <v>367554</v>
      </c>
    </row>
    <row r="761" spans="1:9" x14ac:dyDescent="0.2">
      <c r="A761" s="66">
        <v>4431</v>
      </c>
      <c r="B761" s="85" t="s">
        <v>443</v>
      </c>
      <c r="C761" s="66">
        <v>3117</v>
      </c>
      <c r="D761" s="128">
        <v>487222</v>
      </c>
      <c r="E761" s="111">
        <v>2607</v>
      </c>
      <c r="F761" s="111">
        <v>165562</v>
      </c>
      <c r="G761" s="111">
        <v>4872</v>
      </c>
      <c r="H761" s="111">
        <v>14411</v>
      </c>
      <c r="I761" s="112">
        <v>674674</v>
      </c>
    </row>
    <row r="762" spans="1:9" x14ac:dyDescent="0.2">
      <c r="A762" s="66">
        <v>4431</v>
      </c>
      <c r="B762" s="85" t="s">
        <v>443</v>
      </c>
      <c r="C762" s="66">
        <v>3141</v>
      </c>
      <c r="D762" s="128">
        <v>93066</v>
      </c>
      <c r="E762" s="111">
        <v>750</v>
      </c>
      <c r="F762" s="111">
        <v>31710</v>
      </c>
      <c r="G762" s="111">
        <v>931</v>
      </c>
      <c r="H762" s="111">
        <v>734</v>
      </c>
      <c r="I762" s="112">
        <v>127191</v>
      </c>
    </row>
    <row r="763" spans="1:9" x14ac:dyDescent="0.2">
      <c r="A763" s="66">
        <v>4431</v>
      </c>
      <c r="B763" s="85" t="s">
        <v>443</v>
      </c>
      <c r="C763" s="66">
        <v>3143</v>
      </c>
      <c r="D763" s="128">
        <v>76930</v>
      </c>
      <c r="E763" s="111">
        <v>0</v>
      </c>
      <c r="F763" s="111">
        <v>26002</v>
      </c>
      <c r="G763" s="111">
        <v>769</v>
      </c>
      <c r="H763" s="111">
        <v>122</v>
      </c>
      <c r="I763" s="112">
        <v>103823</v>
      </c>
    </row>
    <row r="764" spans="1:9" x14ac:dyDescent="0.2">
      <c r="A764" s="63">
        <v>4431</v>
      </c>
      <c r="B764" s="80" t="s">
        <v>444</v>
      </c>
      <c r="C764" s="100"/>
      <c r="D764" s="127">
        <v>926680</v>
      </c>
      <c r="E764" s="114">
        <v>4107</v>
      </c>
      <c r="F764" s="114">
        <v>314606</v>
      </c>
      <c r="G764" s="114">
        <v>9267</v>
      </c>
      <c r="H764" s="114">
        <v>18582</v>
      </c>
      <c r="I764" s="115">
        <v>1273242</v>
      </c>
    </row>
    <row r="765" spans="1:9" x14ac:dyDescent="0.2">
      <c r="A765" s="66">
        <v>4416</v>
      </c>
      <c r="B765" s="85" t="s">
        <v>445</v>
      </c>
      <c r="C765" s="66">
        <v>3111</v>
      </c>
      <c r="D765" s="128">
        <v>353682</v>
      </c>
      <c r="E765" s="111">
        <v>0</v>
      </c>
      <c r="F765" s="111">
        <v>119545</v>
      </c>
      <c r="G765" s="111">
        <v>3537</v>
      </c>
      <c r="H765" s="111">
        <v>3195</v>
      </c>
      <c r="I765" s="112">
        <v>479959</v>
      </c>
    </row>
    <row r="766" spans="1:9" x14ac:dyDescent="0.2">
      <c r="A766" s="66">
        <v>4416</v>
      </c>
      <c r="B766" s="85" t="s">
        <v>445</v>
      </c>
      <c r="C766" s="66">
        <v>3141</v>
      </c>
      <c r="D766" s="128">
        <v>49639</v>
      </c>
      <c r="E766" s="111">
        <v>0</v>
      </c>
      <c r="F766" s="111">
        <v>16778</v>
      </c>
      <c r="G766" s="111">
        <v>496</v>
      </c>
      <c r="H766" s="111">
        <v>328</v>
      </c>
      <c r="I766" s="112">
        <v>67241</v>
      </c>
    </row>
    <row r="767" spans="1:9" x14ac:dyDescent="0.2">
      <c r="A767" s="66">
        <v>4416</v>
      </c>
      <c r="B767" s="85" t="s">
        <v>445</v>
      </c>
      <c r="C767" s="66">
        <v>3143</v>
      </c>
      <c r="D767" s="128">
        <v>-449</v>
      </c>
      <c r="E767" s="111">
        <v>0</v>
      </c>
      <c r="F767" s="111">
        <v>-153</v>
      </c>
      <c r="G767" s="111">
        <v>-6</v>
      </c>
      <c r="H767" s="111">
        <v>360</v>
      </c>
      <c r="I767" s="112">
        <v>-248</v>
      </c>
    </row>
    <row r="768" spans="1:9" x14ac:dyDescent="0.2">
      <c r="A768" s="63">
        <v>4416</v>
      </c>
      <c r="B768" s="80" t="s">
        <v>446</v>
      </c>
      <c r="C768" s="100"/>
      <c r="D768" s="127">
        <v>402872</v>
      </c>
      <c r="E768" s="114">
        <v>0</v>
      </c>
      <c r="F768" s="114">
        <v>136170</v>
      </c>
      <c r="G768" s="114">
        <v>4027</v>
      </c>
      <c r="H768" s="114">
        <v>3883</v>
      </c>
      <c r="I768" s="115">
        <v>546952</v>
      </c>
    </row>
    <row r="769" spans="1:9" x14ac:dyDescent="0.2">
      <c r="A769" s="66">
        <v>4447</v>
      </c>
      <c r="B769" s="85" t="s">
        <v>447</v>
      </c>
      <c r="C769" s="66">
        <v>3113</v>
      </c>
      <c r="D769" s="128">
        <v>1152972</v>
      </c>
      <c r="E769" s="111">
        <v>0</v>
      </c>
      <c r="F769" s="111">
        <v>389705</v>
      </c>
      <c r="G769" s="111">
        <v>11530</v>
      </c>
      <c r="H769" s="111">
        <v>27200</v>
      </c>
      <c r="I769" s="112">
        <v>1581407</v>
      </c>
    </row>
    <row r="770" spans="1:9" x14ac:dyDescent="0.2">
      <c r="A770" s="66">
        <v>4447</v>
      </c>
      <c r="B770" s="85" t="s">
        <v>447</v>
      </c>
      <c r="C770" s="66">
        <v>3141</v>
      </c>
      <c r="D770" s="128">
        <v>70606</v>
      </c>
      <c r="E770" s="111">
        <v>0</v>
      </c>
      <c r="F770" s="111">
        <v>23865</v>
      </c>
      <c r="G770" s="111">
        <v>706</v>
      </c>
      <c r="H770" s="111">
        <v>764</v>
      </c>
      <c r="I770" s="112">
        <v>95941</v>
      </c>
    </row>
    <row r="771" spans="1:9" x14ac:dyDescent="0.2">
      <c r="A771" s="66">
        <v>4447</v>
      </c>
      <c r="B771" s="85" t="s">
        <v>447</v>
      </c>
      <c r="C771" s="66">
        <v>3143</v>
      </c>
      <c r="D771" s="128">
        <v>175553</v>
      </c>
      <c r="E771" s="111">
        <v>0</v>
      </c>
      <c r="F771" s="111">
        <v>59337</v>
      </c>
      <c r="G771" s="111">
        <v>1756</v>
      </c>
      <c r="H771" s="111">
        <v>0</v>
      </c>
      <c r="I771" s="112">
        <v>236646</v>
      </c>
    </row>
    <row r="772" spans="1:9" x14ac:dyDescent="0.2">
      <c r="A772" s="63">
        <v>4447</v>
      </c>
      <c r="B772" s="80" t="s">
        <v>448</v>
      </c>
      <c r="C772" s="100"/>
      <c r="D772" s="129">
        <f t="shared" ref="D772:I772" si="89">SUM(D769:D771)</f>
        <v>1399131</v>
      </c>
      <c r="E772" s="130">
        <f t="shared" si="89"/>
        <v>0</v>
      </c>
      <c r="F772" s="130">
        <f t="shared" si="89"/>
        <v>472907</v>
      </c>
      <c r="G772" s="130">
        <f t="shared" si="89"/>
        <v>13992</v>
      </c>
      <c r="H772" s="130">
        <f t="shared" si="89"/>
        <v>27964</v>
      </c>
      <c r="I772" s="130">
        <f t="shared" si="89"/>
        <v>1913994</v>
      </c>
    </row>
    <row r="773" spans="1:9" x14ac:dyDescent="0.2">
      <c r="A773" s="66">
        <v>4449</v>
      </c>
      <c r="B773" s="85" t="s">
        <v>449</v>
      </c>
      <c r="C773" s="66">
        <v>3111</v>
      </c>
      <c r="D773" s="128">
        <v>249018</v>
      </c>
      <c r="E773" s="111">
        <v>0</v>
      </c>
      <c r="F773" s="111">
        <v>84168</v>
      </c>
      <c r="G773" s="111">
        <v>2490</v>
      </c>
      <c r="H773" s="111">
        <v>2040</v>
      </c>
      <c r="I773" s="112">
        <v>337716</v>
      </c>
    </row>
    <row r="774" spans="1:9" x14ac:dyDescent="0.2">
      <c r="A774" s="66">
        <v>4449</v>
      </c>
      <c r="B774" s="85" t="s">
        <v>449</v>
      </c>
      <c r="C774" s="66">
        <v>3113</v>
      </c>
      <c r="D774" s="128">
        <v>1245901</v>
      </c>
      <c r="E774" s="111">
        <v>-10000</v>
      </c>
      <c r="F774" s="111">
        <v>417735</v>
      </c>
      <c r="G774" s="111">
        <v>12459</v>
      </c>
      <c r="H774" s="111">
        <v>35060</v>
      </c>
      <c r="I774" s="112">
        <v>1701155</v>
      </c>
    </row>
    <row r="775" spans="1:9" x14ac:dyDescent="0.2">
      <c r="A775" s="66">
        <v>4449</v>
      </c>
      <c r="B775" s="85" t="s">
        <v>449</v>
      </c>
      <c r="C775" s="66">
        <v>3141</v>
      </c>
      <c r="D775" s="128">
        <v>109621</v>
      </c>
      <c r="E775" s="111">
        <v>0</v>
      </c>
      <c r="F775" s="111">
        <v>37052</v>
      </c>
      <c r="G775" s="111">
        <v>1096</v>
      </c>
      <c r="H775" s="111">
        <v>804</v>
      </c>
      <c r="I775" s="112">
        <v>148573</v>
      </c>
    </row>
    <row r="776" spans="1:9" x14ac:dyDescent="0.2">
      <c r="A776" s="66">
        <v>4449</v>
      </c>
      <c r="B776" s="85" t="s">
        <v>449</v>
      </c>
      <c r="C776" s="66">
        <v>3143</v>
      </c>
      <c r="D776" s="128">
        <v>162736</v>
      </c>
      <c r="E776" s="111">
        <v>0</v>
      </c>
      <c r="F776" s="111">
        <v>55005</v>
      </c>
      <c r="G776" s="111">
        <v>1627</v>
      </c>
      <c r="H776" s="111">
        <v>182</v>
      </c>
      <c r="I776" s="112">
        <v>219550</v>
      </c>
    </row>
    <row r="777" spans="1:9" x14ac:dyDescent="0.2">
      <c r="A777" s="63">
        <v>4449</v>
      </c>
      <c r="B777" s="80" t="s">
        <v>450</v>
      </c>
      <c r="C777" s="100"/>
      <c r="D777" s="127">
        <v>1767276</v>
      </c>
      <c r="E777" s="114">
        <v>-10000</v>
      </c>
      <c r="F777" s="114">
        <v>593960</v>
      </c>
      <c r="G777" s="114">
        <v>17672</v>
      </c>
      <c r="H777" s="114">
        <v>38086</v>
      </c>
      <c r="I777" s="115">
        <v>2406994</v>
      </c>
    </row>
    <row r="778" spans="1:9" x14ac:dyDescent="0.2">
      <c r="A778" s="66">
        <v>4401</v>
      </c>
      <c r="B778" s="85" t="s">
        <v>451</v>
      </c>
      <c r="C778" s="66">
        <v>3111</v>
      </c>
      <c r="D778" s="128">
        <v>280463</v>
      </c>
      <c r="E778" s="111">
        <v>7500</v>
      </c>
      <c r="F778" s="111">
        <v>97331</v>
      </c>
      <c r="G778" s="111">
        <v>2805</v>
      </c>
      <c r="H778" s="111">
        <v>2700</v>
      </c>
      <c r="I778" s="112">
        <v>390799</v>
      </c>
    </row>
    <row r="779" spans="1:9" x14ac:dyDescent="0.2">
      <c r="A779" s="66">
        <v>4401</v>
      </c>
      <c r="B779" s="85" t="s">
        <v>451</v>
      </c>
      <c r="C779" s="66">
        <v>3141</v>
      </c>
      <c r="D779" s="128">
        <v>21148</v>
      </c>
      <c r="E779" s="111">
        <v>0</v>
      </c>
      <c r="F779" s="111">
        <v>7148</v>
      </c>
      <c r="G779" s="111">
        <v>211</v>
      </c>
      <c r="H779" s="111">
        <v>235</v>
      </c>
      <c r="I779" s="112">
        <v>28742</v>
      </c>
    </row>
    <row r="780" spans="1:9" x14ac:dyDescent="0.2">
      <c r="A780" s="63">
        <v>4401</v>
      </c>
      <c r="B780" s="80" t="s">
        <v>452</v>
      </c>
      <c r="C780" s="100"/>
      <c r="D780" s="129">
        <v>301611</v>
      </c>
      <c r="E780" s="130">
        <v>7500</v>
      </c>
      <c r="F780" s="130">
        <v>104479</v>
      </c>
      <c r="G780" s="130">
        <v>3016</v>
      </c>
      <c r="H780" s="130">
        <v>2935</v>
      </c>
      <c r="I780" s="131">
        <v>419541</v>
      </c>
    </row>
    <row r="781" spans="1:9" x14ac:dyDescent="0.2">
      <c r="A781" s="66">
        <v>4453</v>
      </c>
      <c r="B781" s="85" t="s">
        <v>453</v>
      </c>
      <c r="C781" s="66">
        <v>3113</v>
      </c>
      <c r="D781" s="128">
        <v>1043802</v>
      </c>
      <c r="E781" s="111">
        <v>2250</v>
      </c>
      <c r="F781" s="111">
        <v>353566</v>
      </c>
      <c r="G781" s="111">
        <v>10438</v>
      </c>
      <c r="H781" s="111">
        <v>29378</v>
      </c>
      <c r="I781" s="112">
        <v>1439434</v>
      </c>
    </row>
    <row r="782" spans="1:9" x14ac:dyDescent="0.2">
      <c r="A782" s="66">
        <v>4453</v>
      </c>
      <c r="B782" s="85" t="s">
        <v>453</v>
      </c>
      <c r="C782" s="66">
        <v>3141</v>
      </c>
      <c r="D782" s="128">
        <v>120500</v>
      </c>
      <c r="E782" s="111">
        <v>0</v>
      </c>
      <c r="F782" s="111">
        <v>40729</v>
      </c>
      <c r="G782" s="111">
        <v>1205</v>
      </c>
      <c r="H782" s="111">
        <v>1265</v>
      </c>
      <c r="I782" s="112">
        <v>163699</v>
      </c>
    </row>
    <row r="783" spans="1:9" x14ac:dyDescent="0.2">
      <c r="A783" s="66">
        <v>4453</v>
      </c>
      <c r="B783" s="85" t="s">
        <v>453</v>
      </c>
      <c r="C783" s="66">
        <v>3143</v>
      </c>
      <c r="D783" s="128">
        <v>62728</v>
      </c>
      <c r="E783" s="111">
        <v>0</v>
      </c>
      <c r="F783" s="111">
        <v>21202</v>
      </c>
      <c r="G783" s="111">
        <v>627</v>
      </c>
      <c r="H783" s="111">
        <v>190</v>
      </c>
      <c r="I783" s="112">
        <v>84747</v>
      </c>
    </row>
    <row r="784" spans="1:9" x14ac:dyDescent="0.2">
      <c r="A784" s="63">
        <v>4453</v>
      </c>
      <c r="B784" s="80" t="s">
        <v>454</v>
      </c>
      <c r="C784" s="100"/>
      <c r="D784" s="127">
        <v>1227030</v>
      </c>
      <c r="E784" s="114">
        <v>2250</v>
      </c>
      <c r="F784" s="114">
        <v>415497</v>
      </c>
      <c r="G784" s="114">
        <v>12270</v>
      </c>
      <c r="H784" s="114">
        <v>30833</v>
      </c>
      <c r="I784" s="115">
        <v>1687880</v>
      </c>
    </row>
    <row r="785" spans="1:9" x14ac:dyDescent="0.2">
      <c r="A785" s="66">
        <v>4467</v>
      </c>
      <c r="B785" s="85" t="s">
        <v>455</v>
      </c>
      <c r="C785" s="66">
        <v>3111</v>
      </c>
      <c r="D785" s="128">
        <v>1092048</v>
      </c>
      <c r="E785" s="111">
        <v>0</v>
      </c>
      <c r="F785" s="111">
        <v>369112</v>
      </c>
      <c r="G785" s="111">
        <v>10920</v>
      </c>
      <c r="H785" s="111">
        <v>12843</v>
      </c>
      <c r="I785" s="112">
        <v>1484923</v>
      </c>
    </row>
    <row r="786" spans="1:9" x14ac:dyDescent="0.2">
      <c r="A786" s="66">
        <v>4467</v>
      </c>
      <c r="B786" s="85" t="s">
        <v>455</v>
      </c>
      <c r="C786" s="66">
        <v>3113</v>
      </c>
      <c r="D786" s="128">
        <v>4295916</v>
      </c>
      <c r="E786" s="111">
        <v>40446</v>
      </c>
      <c r="F786" s="111">
        <v>1465690</v>
      </c>
      <c r="G786" s="111">
        <v>42959</v>
      </c>
      <c r="H786" s="111">
        <v>105893</v>
      </c>
      <c r="I786" s="112">
        <v>5950904</v>
      </c>
    </row>
    <row r="787" spans="1:9" x14ac:dyDescent="0.2">
      <c r="A787" s="66">
        <v>4467</v>
      </c>
      <c r="B787" s="85" t="s">
        <v>455</v>
      </c>
      <c r="C787" s="66">
        <v>3141</v>
      </c>
      <c r="D787" s="128">
        <v>372981</v>
      </c>
      <c r="E787" s="111">
        <v>0</v>
      </c>
      <c r="F787" s="111">
        <v>126068</v>
      </c>
      <c r="G787" s="111">
        <v>3730</v>
      </c>
      <c r="H787" s="111">
        <v>5200</v>
      </c>
      <c r="I787" s="112">
        <v>507979</v>
      </c>
    </row>
    <row r="788" spans="1:9" x14ac:dyDescent="0.2">
      <c r="A788" s="66">
        <v>4467</v>
      </c>
      <c r="B788" s="85" t="s">
        <v>455</v>
      </c>
      <c r="C788" s="66">
        <v>3143</v>
      </c>
      <c r="D788" s="128">
        <v>296253</v>
      </c>
      <c r="E788" s="111">
        <v>0</v>
      </c>
      <c r="F788" s="111">
        <v>100134</v>
      </c>
      <c r="G788" s="111">
        <v>2963</v>
      </c>
      <c r="H788" s="111">
        <v>298</v>
      </c>
      <c r="I788" s="112">
        <v>399648</v>
      </c>
    </row>
    <row r="789" spans="1:9" x14ac:dyDescent="0.2">
      <c r="A789" s="66">
        <v>4467</v>
      </c>
      <c r="B789" s="85" t="s">
        <v>455</v>
      </c>
      <c r="C789" s="66">
        <v>3233</v>
      </c>
      <c r="D789" s="128">
        <v>94257</v>
      </c>
      <c r="E789" s="111">
        <v>41775</v>
      </c>
      <c r="F789" s="111">
        <v>45979</v>
      </c>
      <c r="G789" s="111">
        <v>943</v>
      </c>
      <c r="H789" s="111">
        <v>254</v>
      </c>
      <c r="I789" s="112">
        <v>183208</v>
      </c>
    </row>
    <row r="790" spans="1:9" x14ac:dyDescent="0.2">
      <c r="A790" s="63">
        <v>4467</v>
      </c>
      <c r="B790" s="80" t="s">
        <v>456</v>
      </c>
      <c r="C790" s="100"/>
      <c r="D790" s="127">
        <v>6151455</v>
      </c>
      <c r="E790" s="114">
        <v>82221</v>
      </c>
      <c r="F790" s="114">
        <v>2106983</v>
      </c>
      <c r="G790" s="114">
        <v>61515</v>
      </c>
      <c r="H790" s="114">
        <v>124488</v>
      </c>
      <c r="I790" s="115">
        <v>8526662</v>
      </c>
    </row>
    <row r="791" spans="1:9" x14ac:dyDescent="0.2">
      <c r="A791" s="66">
        <v>4460</v>
      </c>
      <c r="B791" s="85" t="s">
        <v>457</v>
      </c>
      <c r="C791" s="66">
        <v>3111</v>
      </c>
      <c r="D791" s="128">
        <v>0</v>
      </c>
      <c r="E791" s="111">
        <v>0</v>
      </c>
      <c r="F791" s="111">
        <v>0</v>
      </c>
      <c r="G791" s="111">
        <v>0</v>
      </c>
      <c r="H791" s="111">
        <v>0</v>
      </c>
      <c r="I791" s="112">
        <v>0</v>
      </c>
    </row>
    <row r="792" spans="1:9" x14ac:dyDescent="0.2">
      <c r="A792" s="66">
        <v>4460</v>
      </c>
      <c r="B792" s="85" t="s">
        <v>457</v>
      </c>
      <c r="C792" s="66">
        <v>3113</v>
      </c>
      <c r="D792" s="128">
        <v>0</v>
      </c>
      <c r="E792" s="111">
        <v>0</v>
      </c>
      <c r="F792" s="111">
        <v>0</v>
      </c>
      <c r="G792" s="111">
        <v>0</v>
      </c>
      <c r="H792" s="111">
        <v>0</v>
      </c>
      <c r="I792" s="112">
        <v>0</v>
      </c>
    </row>
    <row r="793" spans="1:9" x14ac:dyDescent="0.2">
      <c r="A793" s="66">
        <v>4460</v>
      </c>
      <c r="B793" s="85" t="s">
        <v>457</v>
      </c>
      <c r="C793" s="66">
        <v>3141</v>
      </c>
      <c r="D793" s="128">
        <v>0</v>
      </c>
      <c r="E793" s="111">
        <v>0</v>
      </c>
      <c r="F793" s="111">
        <v>0</v>
      </c>
      <c r="G793" s="111">
        <v>0</v>
      </c>
      <c r="H793" s="111">
        <v>0</v>
      </c>
      <c r="I793" s="112">
        <v>0</v>
      </c>
    </row>
    <row r="794" spans="1:9" x14ac:dyDescent="0.2">
      <c r="A794" s="66">
        <v>4460</v>
      </c>
      <c r="B794" s="85" t="s">
        <v>457</v>
      </c>
      <c r="C794" s="66">
        <v>3143</v>
      </c>
      <c r="D794" s="128">
        <v>0</v>
      </c>
      <c r="E794" s="111">
        <v>0</v>
      </c>
      <c r="F794" s="111">
        <v>0</v>
      </c>
      <c r="G794" s="111">
        <v>0</v>
      </c>
      <c r="H794" s="111">
        <v>0</v>
      </c>
      <c r="I794" s="112">
        <v>0</v>
      </c>
    </row>
    <row r="795" spans="1:9" x14ac:dyDescent="0.2">
      <c r="A795" s="63">
        <v>4460</v>
      </c>
      <c r="B795" s="80" t="s">
        <v>458</v>
      </c>
      <c r="C795" s="100"/>
      <c r="D795" s="127">
        <v>0</v>
      </c>
      <c r="E795" s="114">
        <v>0</v>
      </c>
      <c r="F795" s="114">
        <v>0</v>
      </c>
      <c r="G795" s="114">
        <v>0</v>
      </c>
      <c r="H795" s="114">
        <v>0</v>
      </c>
      <c r="I795" s="115">
        <v>0</v>
      </c>
    </row>
    <row r="796" spans="1:9" x14ac:dyDescent="0.2">
      <c r="A796" s="66">
        <v>4472</v>
      </c>
      <c r="B796" s="85" t="s">
        <v>459</v>
      </c>
      <c r="C796" s="66">
        <v>3231</v>
      </c>
      <c r="D796" s="128">
        <v>1052006</v>
      </c>
      <c r="E796" s="111">
        <v>4500</v>
      </c>
      <c r="F796" s="111">
        <v>357099</v>
      </c>
      <c r="G796" s="111">
        <v>10520</v>
      </c>
      <c r="H796" s="111">
        <v>3461</v>
      </c>
      <c r="I796" s="112">
        <v>1427586</v>
      </c>
    </row>
    <row r="797" spans="1:9" x14ac:dyDescent="0.2">
      <c r="A797" s="63">
        <v>4472</v>
      </c>
      <c r="B797" s="80" t="s">
        <v>460</v>
      </c>
      <c r="C797" s="100"/>
      <c r="D797" s="132">
        <v>1052006</v>
      </c>
      <c r="E797" s="133">
        <v>4500</v>
      </c>
      <c r="F797" s="133">
        <v>357099</v>
      </c>
      <c r="G797" s="133">
        <v>10520</v>
      </c>
      <c r="H797" s="133">
        <v>3461</v>
      </c>
      <c r="I797" s="134">
        <v>1427586</v>
      </c>
    </row>
    <row r="798" spans="1:9" x14ac:dyDescent="0.2">
      <c r="A798" s="66">
        <v>4418</v>
      </c>
      <c r="B798" s="85" t="s">
        <v>461</v>
      </c>
      <c r="C798" s="66">
        <v>3111</v>
      </c>
      <c r="D798" s="128">
        <v>167994</v>
      </c>
      <c r="E798" s="111">
        <v>4500</v>
      </c>
      <c r="F798" s="111">
        <v>58303</v>
      </c>
      <c r="G798" s="111">
        <v>1680</v>
      </c>
      <c r="H798" s="111">
        <v>1140</v>
      </c>
      <c r="I798" s="112">
        <v>233617</v>
      </c>
    </row>
    <row r="799" spans="1:9" x14ac:dyDescent="0.2">
      <c r="A799" s="66">
        <v>4418</v>
      </c>
      <c r="B799" s="85" t="s">
        <v>461</v>
      </c>
      <c r="C799" s="66">
        <v>3141</v>
      </c>
      <c r="D799" s="128">
        <v>27453</v>
      </c>
      <c r="E799" s="111">
        <v>0</v>
      </c>
      <c r="F799" s="111">
        <v>9279</v>
      </c>
      <c r="G799" s="111">
        <v>275</v>
      </c>
      <c r="H799" s="111">
        <v>149</v>
      </c>
      <c r="I799" s="112">
        <v>37156</v>
      </c>
    </row>
    <row r="800" spans="1:9" x14ac:dyDescent="0.2">
      <c r="A800" s="63">
        <v>4418</v>
      </c>
      <c r="B800" s="80" t="s">
        <v>462</v>
      </c>
      <c r="C800" s="100"/>
      <c r="D800" s="129">
        <v>195447</v>
      </c>
      <c r="E800" s="130">
        <v>4500</v>
      </c>
      <c r="F800" s="130">
        <v>67582</v>
      </c>
      <c r="G800" s="130">
        <v>1955</v>
      </c>
      <c r="H800" s="130">
        <v>1289</v>
      </c>
      <c r="I800" s="131">
        <v>270773</v>
      </c>
    </row>
    <row r="801" spans="1:9" x14ac:dyDescent="0.2">
      <c r="A801" s="66">
        <v>4432</v>
      </c>
      <c r="B801" s="85" t="s">
        <v>463</v>
      </c>
      <c r="C801" s="66">
        <v>3111</v>
      </c>
      <c r="D801" s="128">
        <v>150096</v>
      </c>
      <c r="E801" s="111">
        <v>0</v>
      </c>
      <c r="F801" s="111">
        <v>50732</v>
      </c>
      <c r="G801" s="111">
        <v>1501</v>
      </c>
      <c r="H801" s="111">
        <v>1440</v>
      </c>
      <c r="I801" s="112">
        <v>203769</v>
      </c>
    </row>
    <row r="802" spans="1:9" x14ac:dyDescent="0.2">
      <c r="A802" s="66">
        <v>4432</v>
      </c>
      <c r="B802" s="85" t="s">
        <v>463</v>
      </c>
      <c r="C802" s="66">
        <v>3117</v>
      </c>
      <c r="D802" s="128">
        <v>386275</v>
      </c>
      <c r="E802" s="111">
        <v>0</v>
      </c>
      <c r="F802" s="111">
        <v>130561</v>
      </c>
      <c r="G802" s="111">
        <v>3863</v>
      </c>
      <c r="H802" s="111">
        <v>11363</v>
      </c>
      <c r="I802" s="112">
        <v>532062</v>
      </c>
    </row>
    <row r="803" spans="1:9" x14ac:dyDescent="0.2">
      <c r="A803" s="66">
        <v>4432</v>
      </c>
      <c r="B803" s="85" t="s">
        <v>463</v>
      </c>
      <c r="C803" s="66">
        <v>3141</v>
      </c>
      <c r="D803" s="128">
        <v>63708</v>
      </c>
      <c r="E803" s="111">
        <v>0</v>
      </c>
      <c r="F803" s="111">
        <v>21533</v>
      </c>
      <c r="G803" s="111">
        <v>637</v>
      </c>
      <c r="H803" s="111">
        <v>421</v>
      </c>
      <c r="I803" s="112">
        <v>86299</v>
      </c>
    </row>
    <row r="804" spans="1:9" x14ac:dyDescent="0.2">
      <c r="A804" s="66">
        <v>4432</v>
      </c>
      <c r="B804" s="85" t="s">
        <v>463</v>
      </c>
      <c r="C804" s="66">
        <v>3143</v>
      </c>
      <c r="D804" s="128">
        <v>66965</v>
      </c>
      <c r="E804" s="111">
        <v>0</v>
      </c>
      <c r="F804" s="111">
        <v>22634</v>
      </c>
      <c r="G804" s="111">
        <v>670</v>
      </c>
      <c r="H804" s="111">
        <v>81</v>
      </c>
      <c r="I804" s="112">
        <v>90350</v>
      </c>
    </row>
    <row r="805" spans="1:9" x14ac:dyDescent="0.2">
      <c r="A805" s="63">
        <v>4432</v>
      </c>
      <c r="B805" s="80" t="s">
        <v>464</v>
      </c>
      <c r="C805" s="100"/>
      <c r="D805" s="127">
        <v>667044</v>
      </c>
      <c r="E805" s="114">
        <v>0</v>
      </c>
      <c r="F805" s="114">
        <v>225460</v>
      </c>
      <c r="G805" s="114">
        <v>6671</v>
      </c>
      <c r="H805" s="114">
        <v>13305</v>
      </c>
      <c r="I805" s="115">
        <v>912480</v>
      </c>
    </row>
    <row r="806" spans="1:9" x14ac:dyDescent="0.2">
      <c r="A806" s="66">
        <v>4459</v>
      </c>
      <c r="B806" s="85" t="s">
        <v>465</v>
      </c>
      <c r="C806" s="66">
        <v>3111</v>
      </c>
      <c r="D806" s="128">
        <v>271297</v>
      </c>
      <c r="E806" s="111">
        <v>0</v>
      </c>
      <c r="F806" s="111">
        <v>91698</v>
      </c>
      <c r="G806" s="111">
        <v>2713</v>
      </c>
      <c r="H806" s="111">
        <v>3930</v>
      </c>
      <c r="I806" s="112">
        <v>369638</v>
      </c>
    </row>
    <row r="807" spans="1:9" x14ac:dyDescent="0.2">
      <c r="A807" s="66">
        <v>4459</v>
      </c>
      <c r="B807" s="85" t="s">
        <v>465</v>
      </c>
      <c r="C807" s="66">
        <v>3113</v>
      </c>
      <c r="D807" s="128">
        <v>1288370</v>
      </c>
      <c r="E807" s="111">
        <v>0</v>
      </c>
      <c r="F807" s="111">
        <v>435469</v>
      </c>
      <c r="G807" s="111">
        <v>12884</v>
      </c>
      <c r="H807" s="111">
        <v>44219</v>
      </c>
      <c r="I807" s="112">
        <v>1780942</v>
      </c>
    </row>
    <row r="808" spans="1:9" x14ac:dyDescent="0.2">
      <c r="A808" s="66">
        <v>4459</v>
      </c>
      <c r="B808" s="85" t="s">
        <v>465</v>
      </c>
      <c r="C808" s="66">
        <v>3141</v>
      </c>
      <c r="D808" s="128">
        <v>144747</v>
      </c>
      <c r="E808" s="111">
        <v>0</v>
      </c>
      <c r="F808" s="111">
        <v>48924</v>
      </c>
      <c r="G808" s="111">
        <v>1447</v>
      </c>
      <c r="H808" s="111">
        <v>1223</v>
      </c>
      <c r="I808" s="112">
        <v>196341</v>
      </c>
    </row>
    <row r="809" spans="1:9" x14ac:dyDescent="0.2">
      <c r="A809" s="75">
        <v>4459</v>
      </c>
      <c r="B809" s="85" t="s">
        <v>465</v>
      </c>
      <c r="C809" s="66">
        <v>3143</v>
      </c>
      <c r="D809" s="128">
        <v>190763</v>
      </c>
      <c r="E809" s="111">
        <v>0</v>
      </c>
      <c r="F809" s="111">
        <v>64478</v>
      </c>
      <c r="G809" s="111">
        <v>1908</v>
      </c>
      <c r="H809" s="111">
        <v>141</v>
      </c>
      <c r="I809" s="112">
        <v>257290</v>
      </c>
    </row>
    <row r="810" spans="1:9" x14ac:dyDescent="0.2">
      <c r="A810" s="63">
        <v>4459</v>
      </c>
      <c r="B810" s="80" t="s">
        <v>466</v>
      </c>
      <c r="C810" s="100"/>
      <c r="D810" s="127">
        <v>1895177</v>
      </c>
      <c r="E810" s="114">
        <v>0</v>
      </c>
      <c r="F810" s="114">
        <v>640569</v>
      </c>
      <c r="G810" s="114">
        <v>18952</v>
      </c>
      <c r="H810" s="114">
        <v>49513</v>
      </c>
      <c r="I810" s="115">
        <v>2604211</v>
      </c>
    </row>
    <row r="811" spans="1:9" x14ac:dyDescent="0.2">
      <c r="A811" s="66">
        <v>4424</v>
      </c>
      <c r="B811" s="85" t="s">
        <v>467</v>
      </c>
      <c r="C811" s="66">
        <v>3111</v>
      </c>
      <c r="D811" s="128">
        <v>295026</v>
      </c>
      <c r="E811" s="111">
        <v>0</v>
      </c>
      <c r="F811" s="111">
        <v>99719</v>
      </c>
      <c r="G811" s="111">
        <v>2950</v>
      </c>
      <c r="H811" s="111">
        <v>2220</v>
      </c>
      <c r="I811" s="112">
        <v>399915</v>
      </c>
    </row>
    <row r="812" spans="1:9" x14ac:dyDescent="0.2">
      <c r="A812" s="66">
        <v>4424</v>
      </c>
      <c r="B812" s="85" t="s">
        <v>467</v>
      </c>
      <c r="C812" s="66">
        <v>3141</v>
      </c>
      <c r="D812" s="128">
        <v>85684</v>
      </c>
      <c r="E812" s="111">
        <v>0</v>
      </c>
      <c r="F812" s="111">
        <v>28961</v>
      </c>
      <c r="G812" s="111">
        <v>857</v>
      </c>
      <c r="H812" s="111">
        <v>647</v>
      </c>
      <c r="I812" s="112">
        <v>116149</v>
      </c>
    </row>
    <row r="813" spans="1:9" x14ac:dyDescent="0.2">
      <c r="A813" s="63">
        <v>4424</v>
      </c>
      <c r="B813" s="80" t="s">
        <v>468</v>
      </c>
      <c r="C813" s="100"/>
      <c r="D813" s="129">
        <v>380710</v>
      </c>
      <c r="E813" s="130">
        <v>0</v>
      </c>
      <c r="F813" s="130">
        <v>128680</v>
      </c>
      <c r="G813" s="130">
        <v>3807</v>
      </c>
      <c r="H813" s="130">
        <v>2867</v>
      </c>
      <c r="I813" s="131">
        <v>516064</v>
      </c>
    </row>
    <row r="814" spans="1:9" x14ac:dyDescent="0.2">
      <c r="A814" s="66">
        <v>4489</v>
      </c>
      <c r="B814" s="85" t="s">
        <v>469</v>
      </c>
      <c r="C814" s="66">
        <v>3111</v>
      </c>
      <c r="D814" s="128">
        <v>296369</v>
      </c>
      <c r="E814" s="111">
        <v>-12500</v>
      </c>
      <c r="F814" s="111">
        <v>95948</v>
      </c>
      <c r="G814" s="111">
        <v>2964</v>
      </c>
      <c r="H814" s="111">
        <v>3000</v>
      </c>
      <c r="I814" s="112">
        <v>385781</v>
      </c>
    </row>
    <row r="815" spans="1:9" x14ac:dyDescent="0.2">
      <c r="A815" s="66">
        <v>4489</v>
      </c>
      <c r="B815" s="85" t="s">
        <v>469</v>
      </c>
      <c r="C815" s="66">
        <v>3117</v>
      </c>
      <c r="D815" s="128">
        <v>437968</v>
      </c>
      <c r="E815" s="111">
        <v>-18333</v>
      </c>
      <c r="F815" s="111">
        <v>141837</v>
      </c>
      <c r="G815" s="111">
        <v>4380</v>
      </c>
      <c r="H815" s="111">
        <v>9735</v>
      </c>
      <c r="I815" s="112">
        <v>575587</v>
      </c>
    </row>
    <row r="816" spans="1:9" x14ac:dyDescent="0.2">
      <c r="A816" s="66">
        <v>4489</v>
      </c>
      <c r="B816" s="85" t="s">
        <v>469</v>
      </c>
      <c r="C816" s="66">
        <v>3141</v>
      </c>
      <c r="D816" s="128">
        <v>88113</v>
      </c>
      <c r="E816" s="111">
        <v>1875</v>
      </c>
      <c r="F816" s="111">
        <v>30416</v>
      </c>
      <c r="G816" s="111">
        <v>881</v>
      </c>
      <c r="H816" s="111">
        <v>687</v>
      </c>
      <c r="I816" s="112">
        <v>121972</v>
      </c>
    </row>
    <row r="817" spans="1:9" x14ac:dyDescent="0.2">
      <c r="A817" s="66">
        <v>4489</v>
      </c>
      <c r="B817" s="85" t="s">
        <v>469</v>
      </c>
      <c r="C817" s="66">
        <v>3143</v>
      </c>
      <c r="D817" s="128">
        <v>139296</v>
      </c>
      <c r="E817" s="111">
        <v>750</v>
      </c>
      <c r="F817" s="111">
        <v>47336</v>
      </c>
      <c r="G817" s="111">
        <v>1393</v>
      </c>
      <c r="H817" s="111">
        <v>93</v>
      </c>
      <c r="I817" s="112">
        <v>188868</v>
      </c>
    </row>
    <row r="818" spans="1:9" x14ac:dyDescent="0.2">
      <c r="A818" s="63">
        <v>4489</v>
      </c>
      <c r="B818" s="80" t="s">
        <v>470</v>
      </c>
      <c r="C818" s="100"/>
      <c r="D818" s="127">
        <v>961746</v>
      </c>
      <c r="E818" s="114">
        <v>-28208</v>
      </c>
      <c r="F818" s="114">
        <v>315537</v>
      </c>
      <c r="G818" s="114">
        <v>9618</v>
      </c>
      <c r="H818" s="114">
        <v>13515</v>
      </c>
      <c r="I818" s="115">
        <v>1272208</v>
      </c>
    </row>
    <row r="819" spans="1:9" x14ac:dyDescent="0.2">
      <c r="A819" s="66">
        <v>4426</v>
      </c>
      <c r="B819" s="85" t="s">
        <v>471</v>
      </c>
      <c r="C819" s="66">
        <v>3111</v>
      </c>
      <c r="D819" s="128">
        <v>286915</v>
      </c>
      <c r="E819" s="111">
        <v>0</v>
      </c>
      <c r="F819" s="111">
        <v>96977</v>
      </c>
      <c r="G819" s="111">
        <v>2869</v>
      </c>
      <c r="H819" s="111">
        <v>1560</v>
      </c>
      <c r="I819" s="112">
        <v>388321</v>
      </c>
    </row>
    <row r="820" spans="1:9" x14ac:dyDescent="0.2">
      <c r="A820" s="66">
        <v>4426</v>
      </c>
      <c r="B820" s="85" t="s">
        <v>471</v>
      </c>
      <c r="C820" s="66">
        <v>3141</v>
      </c>
      <c r="D820" s="128">
        <v>42904</v>
      </c>
      <c r="E820" s="111">
        <v>-8333</v>
      </c>
      <c r="F820" s="111">
        <v>11685</v>
      </c>
      <c r="G820" s="111">
        <v>429</v>
      </c>
      <c r="H820" s="111">
        <v>203</v>
      </c>
      <c r="I820" s="112">
        <v>46888</v>
      </c>
    </row>
    <row r="821" spans="1:9" x14ac:dyDescent="0.2">
      <c r="A821" s="63">
        <v>4426</v>
      </c>
      <c r="B821" s="80" t="s">
        <v>472</v>
      </c>
      <c r="C821" s="100"/>
      <c r="D821" s="127">
        <v>329819</v>
      </c>
      <c r="E821" s="114">
        <v>-8333</v>
      </c>
      <c r="F821" s="114">
        <v>108662</v>
      </c>
      <c r="G821" s="114">
        <v>3298</v>
      </c>
      <c r="H821" s="114">
        <v>1763</v>
      </c>
      <c r="I821" s="115">
        <v>435209</v>
      </c>
    </row>
    <row r="822" spans="1:9" x14ac:dyDescent="0.2">
      <c r="A822" s="66">
        <v>4461</v>
      </c>
      <c r="B822" s="85" t="s">
        <v>473</v>
      </c>
      <c r="C822" s="66">
        <v>3111</v>
      </c>
      <c r="D822" s="128">
        <v>790705</v>
      </c>
      <c r="E822" s="111">
        <v>2025</v>
      </c>
      <c r="F822" s="111">
        <v>267943</v>
      </c>
      <c r="G822" s="111">
        <v>7907</v>
      </c>
      <c r="H822" s="111">
        <v>8055</v>
      </c>
      <c r="I822" s="112">
        <v>1076635</v>
      </c>
    </row>
    <row r="823" spans="1:9" x14ac:dyDescent="0.2">
      <c r="A823" s="66">
        <v>4461</v>
      </c>
      <c r="B823" s="85" t="s">
        <v>473</v>
      </c>
      <c r="C823" s="66">
        <v>3113</v>
      </c>
      <c r="D823" s="128">
        <v>2433197</v>
      </c>
      <c r="E823" s="111">
        <v>23700</v>
      </c>
      <c r="F823" s="111">
        <v>830431</v>
      </c>
      <c r="G823" s="111">
        <v>24332</v>
      </c>
      <c r="H823" s="111">
        <v>81491</v>
      </c>
      <c r="I823" s="112">
        <v>3393151</v>
      </c>
    </row>
    <row r="824" spans="1:9" x14ac:dyDescent="0.2">
      <c r="A824" s="66">
        <v>4461</v>
      </c>
      <c r="B824" s="85" t="s">
        <v>473</v>
      </c>
      <c r="C824" s="66">
        <v>3141</v>
      </c>
      <c r="D824" s="128">
        <v>244306</v>
      </c>
      <c r="E824" s="111">
        <v>6000</v>
      </c>
      <c r="F824" s="111">
        <v>84603</v>
      </c>
      <c r="G824" s="111">
        <v>2443</v>
      </c>
      <c r="H824" s="111">
        <v>3230</v>
      </c>
      <c r="I824" s="112">
        <v>340582</v>
      </c>
    </row>
    <row r="825" spans="1:9" x14ac:dyDescent="0.2">
      <c r="A825" s="75">
        <v>4461</v>
      </c>
      <c r="B825" s="85" t="s">
        <v>473</v>
      </c>
      <c r="C825" s="66">
        <v>3143</v>
      </c>
      <c r="D825" s="128">
        <v>177359</v>
      </c>
      <c r="E825" s="111">
        <v>5550</v>
      </c>
      <c r="F825" s="111">
        <v>61823</v>
      </c>
      <c r="G825" s="111">
        <v>1774</v>
      </c>
      <c r="H825" s="111">
        <v>473</v>
      </c>
      <c r="I825" s="112">
        <v>246979</v>
      </c>
    </row>
    <row r="826" spans="1:9" x14ac:dyDescent="0.2">
      <c r="A826" s="63">
        <v>4461</v>
      </c>
      <c r="B826" s="80" t="s">
        <v>474</v>
      </c>
      <c r="C826" s="100"/>
      <c r="D826" s="127">
        <v>3645567</v>
      </c>
      <c r="E826" s="114">
        <v>37275</v>
      </c>
      <c r="F826" s="114">
        <v>1244800</v>
      </c>
      <c r="G826" s="114">
        <v>36456</v>
      </c>
      <c r="H826" s="114">
        <v>93249</v>
      </c>
      <c r="I826" s="115">
        <v>5057347</v>
      </c>
    </row>
    <row r="827" spans="1:9" x14ac:dyDescent="0.2">
      <c r="A827" s="66">
        <v>4427</v>
      </c>
      <c r="B827" s="85" t="s">
        <v>475</v>
      </c>
      <c r="C827" s="66">
        <v>3111</v>
      </c>
      <c r="D827" s="128">
        <v>281991</v>
      </c>
      <c r="E827" s="111">
        <v>750</v>
      </c>
      <c r="F827" s="111">
        <v>95566</v>
      </c>
      <c r="G827" s="111">
        <v>2820</v>
      </c>
      <c r="H827" s="111">
        <v>2040</v>
      </c>
      <c r="I827" s="112">
        <v>383167</v>
      </c>
    </row>
    <row r="828" spans="1:9" x14ac:dyDescent="0.2">
      <c r="A828" s="66">
        <v>4427</v>
      </c>
      <c r="B828" s="85" t="s">
        <v>475</v>
      </c>
      <c r="C828" s="66">
        <v>3117</v>
      </c>
      <c r="D828" s="128">
        <v>185452</v>
      </c>
      <c r="E828" s="111">
        <v>3000</v>
      </c>
      <c r="F828" s="111">
        <v>63697</v>
      </c>
      <c r="G828" s="111">
        <v>1855</v>
      </c>
      <c r="H828" s="111">
        <v>20625</v>
      </c>
      <c r="I828" s="112">
        <v>274629</v>
      </c>
    </row>
    <row r="829" spans="1:9" x14ac:dyDescent="0.2">
      <c r="A829" s="66">
        <v>4427</v>
      </c>
      <c r="B829" s="85" t="s">
        <v>475</v>
      </c>
      <c r="C829" s="66">
        <v>3141</v>
      </c>
      <c r="D829" s="128">
        <v>76633</v>
      </c>
      <c r="E829" s="111">
        <v>0</v>
      </c>
      <c r="F829" s="111">
        <v>25902</v>
      </c>
      <c r="G829" s="111">
        <v>766</v>
      </c>
      <c r="H829" s="111">
        <v>337</v>
      </c>
      <c r="I829" s="112">
        <v>103638</v>
      </c>
    </row>
    <row r="830" spans="1:9" x14ac:dyDescent="0.2">
      <c r="A830" s="66">
        <v>4427</v>
      </c>
      <c r="B830" s="85" t="s">
        <v>475</v>
      </c>
      <c r="C830" s="66">
        <v>3143</v>
      </c>
      <c r="D830" s="128">
        <v>33638</v>
      </c>
      <c r="E830" s="111">
        <v>0</v>
      </c>
      <c r="F830" s="111">
        <v>11370</v>
      </c>
      <c r="G830" s="111">
        <v>336</v>
      </c>
      <c r="H830" s="111">
        <v>32</v>
      </c>
      <c r="I830" s="112">
        <v>45376</v>
      </c>
    </row>
    <row r="831" spans="1:9" x14ac:dyDescent="0.2">
      <c r="A831" s="63">
        <v>4427</v>
      </c>
      <c r="B831" s="80" t="s">
        <v>476</v>
      </c>
      <c r="C831" s="100"/>
      <c r="D831" s="129">
        <v>577714</v>
      </c>
      <c r="E831" s="130">
        <v>3750</v>
      </c>
      <c r="F831" s="130">
        <v>196535</v>
      </c>
      <c r="G831" s="130">
        <v>5777</v>
      </c>
      <c r="H831" s="130">
        <v>23034</v>
      </c>
      <c r="I831" s="131">
        <v>806810</v>
      </c>
    </row>
    <row r="832" spans="1:9" x14ac:dyDescent="0.2">
      <c r="A832" s="66">
        <v>4490</v>
      </c>
      <c r="B832" s="85" t="s">
        <v>477</v>
      </c>
      <c r="C832" s="66">
        <v>3111</v>
      </c>
      <c r="D832" s="128">
        <v>114849</v>
      </c>
      <c r="E832" s="111">
        <v>-2500</v>
      </c>
      <c r="F832" s="111">
        <v>37974</v>
      </c>
      <c r="G832" s="111">
        <v>1148</v>
      </c>
      <c r="H832" s="111">
        <v>1020</v>
      </c>
      <c r="I832" s="112">
        <v>152491</v>
      </c>
    </row>
    <row r="833" spans="1:9" x14ac:dyDescent="0.2">
      <c r="A833" s="66">
        <v>4490</v>
      </c>
      <c r="B833" s="85" t="s">
        <v>477</v>
      </c>
      <c r="C833" s="66">
        <v>3117</v>
      </c>
      <c r="D833" s="128">
        <v>194370</v>
      </c>
      <c r="E833" s="111">
        <v>-1500</v>
      </c>
      <c r="F833" s="111">
        <v>65190</v>
      </c>
      <c r="G833" s="111">
        <v>1944</v>
      </c>
      <c r="H833" s="111">
        <v>4883</v>
      </c>
      <c r="I833" s="112">
        <v>264887</v>
      </c>
    </row>
    <row r="834" spans="1:9" x14ac:dyDescent="0.2">
      <c r="A834" s="66">
        <v>4490</v>
      </c>
      <c r="B834" s="85" t="s">
        <v>477</v>
      </c>
      <c r="C834" s="66">
        <v>3141</v>
      </c>
      <c r="D834" s="128">
        <v>40627</v>
      </c>
      <c r="E834" s="111">
        <v>0</v>
      </c>
      <c r="F834" s="111">
        <v>13732</v>
      </c>
      <c r="G834" s="111">
        <v>406</v>
      </c>
      <c r="H834" s="111">
        <v>257</v>
      </c>
      <c r="I834" s="112">
        <v>55022</v>
      </c>
    </row>
    <row r="835" spans="1:9" x14ac:dyDescent="0.2">
      <c r="A835" s="66">
        <v>4490</v>
      </c>
      <c r="B835" s="85" t="s">
        <v>477</v>
      </c>
      <c r="C835" s="66">
        <v>3143</v>
      </c>
      <c r="D835" s="128">
        <v>59752</v>
      </c>
      <c r="E835" s="111">
        <v>-1667</v>
      </c>
      <c r="F835" s="111">
        <v>19633</v>
      </c>
      <c r="G835" s="111">
        <v>598</v>
      </c>
      <c r="H835" s="111">
        <v>73</v>
      </c>
      <c r="I835" s="112">
        <v>78389</v>
      </c>
    </row>
    <row r="836" spans="1:9" x14ac:dyDescent="0.2">
      <c r="A836" s="63">
        <v>4490</v>
      </c>
      <c r="B836" s="80" t="s">
        <v>478</v>
      </c>
      <c r="C836" s="100"/>
      <c r="D836" s="127">
        <v>409598</v>
      </c>
      <c r="E836" s="114">
        <v>-5667</v>
      </c>
      <c r="F836" s="114">
        <v>136529</v>
      </c>
      <c r="G836" s="114">
        <v>4096</v>
      </c>
      <c r="H836" s="114">
        <v>6233</v>
      </c>
      <c r="I836" s="115">
        <v>550789</v>
      </c>
    </row>
    <row r="837" spans="1:9" x14ac:dyDescent="0.2">
      <c r="A837" s="66">
        <v>4491</v>
      </c>
      <c r="B837" s="85" t="s">
        <v>479</v>
      </c>
      <c r="C837" s="66">
        <v>3111</v>
      </c>
      <c r="D837" s="128">
        <v>144897</v>
      </c>
      <c r="E837" s="111">
        <v>0</v>
      </c>
      <c r="F837" s="111">
        <v>48975</v>
      </c>
      <c r="G837" s="111">
        <v>1449</v>
      </c>
      <c r="H837" s="111">
        <v>1320</v>
      </c>
      <c r="I837" s="112">
        <v>196641</v>
      </c>
    </row>
    <row r="838" spans="1:9" x14ac:dyDescent="0.2">
      <c r="A838" s="66">
        <v>4491</v>
      </c>
      <c r="B838" s="85" t="s">
        <v>479</v>
      </c>
      <c r="C838" s="66">
        <v>3117</v>
      </c>
      <c r="D838" s="128">
        <v>247790</v>
      </c>
      <c r="E838" s="111">
        <v>0</v>
      </c>
      <c r="F838" s="111">
        <v>83753</v>
      </c>
      <c r="G838" s="111">
        <v>2478</v>
      </c>
      <c r="H838" s="111">
        <v>7522</v>
      </c>
      <c r="I838" s="112">
        <v>341543</v>
      </c>
    </row>
    <row r="839" spans="1:9" x14ac:dyDescent="0.2">
      <c r="A839" s="66">
        <v>4491</v>
      </c>
      <c r="B839" s="85" t="s">
        <v>479</v>
      </c>
      <c r="C839" s="66">
        <v>3141</v>
      </c>
      <c r="D839" s="128">
        <v>63783</v>
      </c>
      <c r="E839" s="111">
        <v>0</v>
      </c>
      <c r="F839" s="111">
        <v>21559</v>
      </c>
      <c r="G839" s="111">
        <v>638</v>
      </c>
      <c r="H839" s="111">
        <v>572</v>
      </c>
      <c r="I839" s="112">
        <v>86552</v>
      </c>
    </row>
    <row r="840" spans="1:9" x14ac:dyDescent="0.2">
      <c r="A840" s="75">
        <v>4491</v>
      </c>
      <c r="B840" s="85" t="s">
        <v>479</v>
      </c>
      <c r="C840" s="66">
        <v>3143</v>
      </c>
      <c r="D840" s="128">
        <v>59429</v>
      </c>
      <c r="E840" s="111">
        <v>0</v>
      </c>
      <c r="F840" s="111">
        <v>20087</v>
      </c>
      <c r="G840" s="111">
        <v>594</v>
      </c>
      <c r="H840" s="111">
        <v>122</v>
      </c>
      <c r="I840" s="112">
        <v>80232</v>
      </c>
    </row>
    <row r="841" spans="1:9" x14ac:dyDescent="0.2">
      <c r="A841" s="63">
        <v>4491</v>
      </c>
      <c r="B841" s="80" t="s">
        <v>480</v>
      </c>
      <c r="C841" s="100"/>
      <c r="D841" s="127">
        <v>515899</v>
      </c>
      <c r="E841" s="114">
        <v>0</v>
      </c>
      <c r="F841" s="114">
        <v>174374</v>
      </c>
      <c r="G841" s="114">
        <v>5159</v>
      </c>
      <c r="H841" s="114">
        <v>9536</v>
      </c>
      <c r="I841" s="115">
        <v>704968</v>
      </c>
    </row>
    <row r="842" spans="1:9" x14ac:dyDescent="0.2">
      <c r="A842" s="66">
        <v>4465</v>
      </c>
      <c r="B842" s="85" t="s">
        <v>481</v>
      </c>
      <c r="C842" s="66">
        <v>3111</v>
      </c>
      <c r="D842" s="128">
        <v>676103</v>
      </c>
      <c r="E842" s="111">
        <v>-8333</v>
      </c>
      <c r="F842" s="111">
        <v>225706</v>
      </c>
      <c r="G842" s="111">
        <v>6761</v>
      </c>
      <c r="H842" s="111">
        <v>6060</v>
      </c>
      <c r="I842" s="112">
        <v>906297</v>
      </c>
    </row>
    <row r="843" spans="1:9" x14ac:dyDescent="0.2">
      <c r="A843" s="66">
        <v>4465</v>
      </c>
      <c r="B843" s="85" t="s">
        <v>481</v>
      </c>
      <c r="C843" s="66">
        <v>3113</v>
      </c>
      <c r="D843" s="128">
        <v>2371249</v>
      </c>
      <c r="E843" s="111">
        <v>-18367</v>
      </c>
      <c r="F843" s="111">
        <v>795274</v>
      </c>
      <c r="G843" s="111">
        <v>23712</v>
      </c>
      <c r="H843" s="111">
        <v>74113</v>
      </c>
      <c r="I843" s="112">
        <v>3245981</v>
      </c>
    </row>
    <row r="844" spans="1:9" x14ac:dyDescent="0.2">
      <c r="A844" s="66">
        <v>4465</v>
      </c>
      <c r="B844" s="85" t="s">
        <v>481</v>
      </c>
      <c r="C844" s="66">
        <v>3141</v>
      </c>
      <c r="D844" s="128">
        <v>295955</v>
      </c>
      <c r="E844" s="111">
        <v>-15000</v>
      </c>
      <c r="F844" s="111">
        <v>94963</v>
      </c>
      <c r="G844" s="111">
        <v>2960</v>
      </c>
      <c r="H844" s="111">
        <v>2980</v>
      </c>
      <c r="I844" s="112">
        <v>381858</v>
      </c>
    </row>
    <row r="845" spans="1:9" x14ac:dyDescent="0.2">
      <c r="A845" s="66">
        <v>4465</v>
      </c>
      <c r="B845" s="85" t="s">
        <v>481</v>
      </c>
      <c r="C845" s="66">
        <v>3143</v>
      </c>
      <c r="D845" s="128">
        <v>219022</v>
      </c>
      <c r="E845" s="111">
        <v>8100</v>
      </c>
      <c r="F845" s="111">
        <v>76767</v>
      </c>
      <c r="G845" s="111">
        <v>2190</v>
      </c>
      <c r="H845" s="111">
        <v>365</v>
      </c>
      <c r="I845" s="112">
        <v>306444</v>
      </c>
    </row>
    <row r="846" spans="1:9" x14ac:dyDescent="0.2">
      <c r="A846" s="63">
        <v>4465</v>
      </c>
      <c r="B846" s="80" t="s">
        <v>482</v>
      </c>
      <c r="C846" s="100"/>
      <c r="D846" s="127">
        <v>3562329</v>
      </c>
      <c r="E846" s="114">
        <v>-33600</v>
      </c>
      <c r="F846" s="114">
        <v>1192710</v>
      </c>
      <c r="G846" s="114">
        <v>35623</v>
      </c>
      <c r="H846" s="114">
        <v>83518</v>
      </c>
      <c r="I846" s="115">
        <v>4840580</v>
      </c>
    </row>
    <row r="847" spans="1:9" x14ac:dyDescent="0.2">
      <c r="A847" s="66">
        <v>4466</v>
      </c>
      <c r="B847" s="85" t="s">
        <v>483</v>
      </c>
      <c r="C847" s="66">
        <v>3111</v>
      </c>
      <c r="D847" s="128">
        <v>509487</v>
      </c>
      <c r="E847" s="111">
        <v>0</v>
      </c>
      <c r="F847" s="111">
        <v>172207</v>
      </c>
      <c r="G847" s="111">
        <v>5095</v>
      </c>
      <c r="H847" s="111">
        <v>5970</v>
      </c>
      <c r="I847" s="112">
        <v>692759</v>
      </c>
    </row>
    <row r="848" spans="1:9" x14ac:dyDescent="0.2">
      <c r="A848" s="66">
        <v>4466</v>
      </c>
      <c r="B848" s="85" t="s">
        <v>483</v>
      </c>
      <c r="C848" s="66">
        <v>3117</v>
      </c>
      <c r="D848" s="128">
        <v>815088</v>
      </c>
      <c r="E848" s="111">
        <v>750</v>
      </c>
      <c r="F848" s="111">
        <v>275753</v>
      </c>
      <c r="G848" s="111">
        <v>8151</v>
      </c>
      <c r="H848" s="111">
        <v>19913</v>
      </c>
      <c r="I848" s="112">
        <v>1119655</v>
      </c>
    </row>
    <row r="849" spans="1:9" x14ac:dyDescent="0.2">
      <c r="A849" s="66">
        <v>4466</v>
      </c>
      <c r="B849" s="85" t="s">
        <v>483</v>
      </c>
      <c r="C849" s="66">
        <v>3141</v>
      </c>
      <c r="D849" s="128">
        <v>134844</v>
      </c>
      <c r="E849" s="111">
        <v>1500</v>
      </c>
      <c r="F849" s="111">
        <v>46084</v>
      </c>
      <c r="G849" s="111">
        <v>1348</v>
      </c>
      <c r="H849" s="111">
        <v>1248</v>
      </c>
      <c r="I849" s="112">
        <v>185024</v>
      </c>
    </row>
    <row r="850" spans="1:9" x14ac:dyDescent="0.2">
      <c r="A850" s="75">
        <v>4466</v>
      </c>
      <c r="B850" s="85" t="s">
        <v>483</v>
      </c>
      <c r="C850" s="66">
        <v>3143</v>
      </c>
      <c r="D850" s="128">
        <v>75840</v>
      </c>
      <c r="E850" s="111">
        <v>1500</v>
      </c>
      <c r="F850" s="111">
        <v>26141</v>
      </c>
      <c r="G850" s="111">
        <v>758</v>
      </c>
      <c r="H850" s="111">
        <v>203</v>
      </c>
      <c r="I850" s="112">
        <v>104442</v>
      </c>
    </row>
    <row r="851" spans="1:9" x14ac:dyDescent="0.2">
      <c r="A851" s="63">
        <v>4466</v>
      </c>
      <c r="B851" s="80" t="s">
        <v>484</v>
      </c>
      <c r="C851" s="100"/>
      <c r="D851" s="127">
        <v>1535259</v>
      </c>
      <c r="E851" s="114">
        <v>3750</v>
      </c>
      <c r="F851" s="114">
        <v>520185</v>
      </c>
      <c r="G851" s="114">
        <v>15352</v>
      </c>
      <c r="H851" s="114">
        <v>27334</v>
      </c>
      <c r="I851" s="115">
        <v>2101880</v>
      </c>
    </row>
    <row r="852" spans="1:9" x14ac:dyDescent="0.2">
      <c r="A852" s="66">
        <v>4470</v>
      </c>
      <c r="B852" s="85" t="s">
        <v>485</v>
      </c>
      <c r="C852" s="66">
        <v>3231</v>
      </c>
      <c r="D852" s="128">
        <v>795399</v>
      </c>
      <c r="E852" s="111">
        <v>-4363</v>
      </c>
      <c r="F852" s="111">
        <v>267370</v>
      </c>
      <c r="G852" s="111">
        <v>7954</v>
      </c>
      <c r="H852" s="111">
        <v>3859</v>
      </c>
      <c r="I852" s="112">
        <v>1070219</v>
      </c>
    </row>
    <row r="853" spans="1:9" ht="13.5" thickBot="1" x14ac:dyDescent="0.25">
      <c r="A853" s="88">
        <v>4470</v>
      </c>
      <c r="B853" s="89" t="s">
        <v>486</v>
      </c>
      <c r="C853" s="142"/>
      <c r="D853" s="135">
        <v>795399</v>
      </c>
      <c r="E853" s="136">
        <v>-4363</v>
      </c>
      <c r="F853" s="136">
        <v>267370</v>
      </c>
      <c r="G853" s="136">
        <v>7954</v>
      </c>
      <c r="H853" s="136">
        <v>3859</v>
      </c>
      <c r="I853" s="137">
        <v>1070219</v>
      </c>
    </row>
    <row r="854" spans="1:9" ht="13.5" thickBot="1" x14ac:dyDescent="0.25">
      <c r="A854" s="91"/>
      <c r="B854" s="92" t="s">
        <v>487</v>
      </c>
      <c r="C854" s="91"/>
      <c r="D854" s="225">
        <f t="shared" ref="D854:I854" si="90">D853+D851+D846+D841+D836+D831+D826+D821+D818+D813+D810+D805+D800+D797+D795+D790+D784+D780+D777+D772+D768+D764+D759+D754+D749+D745+D742+D740+D736+D731+D727+D724+D719+D716+D714+D708+D704+D700+D696+D692+D688+D684+D681+D676+D674+D671+D668+D665+D662+D659+D656+D653</f>
        <v>86556320</v>
      </c>
      <c r="E854" s="226">
        <f t="shared" si="90"/>
        <v>110834</v>
      </c>
      <c r="F854" s="226">
        <f t="shared" si="90"/>
        <v>29293504</v>
      </c>
      <c r="G854" s="226">
        <f t="shared" si="90"/>
        <v>865562</v>
      </c>
      <c r="H854" s="226">
        <f t="shared" si="90"/>
        <v>1839972</v>
      </c>
      <c r="I854" s="227">
        <f t="shared" si="90"/>
        <v>118666192</v>
      </c>
    </row>
    <row r="855" spans="1:9" x14ac:dyDescent="0.2">
      <c r="A855" s="143">
        <v>4486</v>
      </c>
      <c r="B855" s="144" t="s">
        <v>488</v>
      </c>
      <c r="C855" s="145">
        <v>3233</v>
      </c>
      <c r="D855" s="228">
        <v>476589</v>
      </c>
      <c r="E855" s="229">
        <v>751</v>
      </c>
      <c r="F855" s="229">
        <v>161341</v>
      </c>
      <c r="G855" s="229">
        <v>4766</v>
      </c>
      <c r="H855" s="229">
        <v>1197</v>
      </c>
      <c r="I855" s="230">
        <v>644644</v>
      </c>
    </row>
    <row r="856" spans="1:9" x14ac:dyDescent="0.2">
      <c r="A856" s="146">
        <v>4486</v>
      </c>
      <c r="B856" s="147" t="s">
        <v>489</v>
      </c>
      <c r="C856" s="220"/>
      <c r="D856" s="198">
        <v>476589</v>
      </c>
      <c r="E856" s="199">
        <v>751</v>
      </c>
      <c r="F856" s="199">
        <v>161341</v>
      </c>
      <c r="G856" s="199">
        <v>4766</v>
      </c>
      <c r="H856" s="199">
        <v>1197</v>
      </c>
      <c r="I856" s="200">
        <v>644644</v>
      </c>
    </row>
    <row r="857" spans="1:9" x14ac:dyDescent="0.2">
      <c r="A857" s="148">
        <v>4419</v>
      </c>
      <c r="B857" s="149" t="s">
        <v>490</v>
      </c>
      <c r="C857" s="150">
        <v>3111</v>
      </c>
      <c r="D857" s="110">
        <v>2298605</v>
      </c>
      <c r="E857" s="111">
        <v>71250</v>
      </c>
      <c r="F857" s="111">
        <v>801011</v>
      </c>
      <c r="G857" s="111">
        <v>22986</v>
      </c>
      <c r="H857" s="111">
        <v>17345</v>
      </c>
      <c r="I857" s="197">
        <v>3211197</v>
      </c>
    </row>
    <row r="858" spans="1:9" x14ac:dyDescent="0.2">
      <c r="A858" s="148">
        <v>4419</v>
      </c>
      <c r="B858" s="149" t="s">
        <v>490</v>
      </c>
      <c r="C858" s="150">
        <v>3141</v>
      </c>
      <c r="D858" s="110">
        <v>285555</v>
      </c>
      <c r="E858" s="111">
        <v>20625</v>
      </c>
      <c r="F858" s="111">
        <v>103489</v>
      </c>
      <c r="G858" s="111">
        <v>2856</v>
      </c>
      <c r="H858" s="111">
        <v>2219</v>
      </c>
      <c r="I858" s="197">
        <v>414744</v>
      </c>
    </row>
    <row r="859" spans="1:9" x14ac:dyDescent="0.2">
      <c r="A859" s="151">
        <v>4419</v>
      </c>
      <c r="B859" s="147" t="s">
        <v>491</v>
      </c>
      <c r="C859" s="220"/>
      <c r="D859" s="198">
        <v>2584160</v>
      </c>
      <c r="E859" s="199">
        <v>91875</v>
      </c>
      <c r="F859" s="199">
        <v>904500</v>
      </c>
      <c r="G859" s="199">
        <v>25842</v>
      </c>
      <c r="H859" s="199">
        <v>19564</v>
      </c>
      <c r="I859" s="200">
        <v>3625941</v>
      </c>
    </row>
    <row r="860" spans="1:9" x14ac:dyDescent="0.2">
      <c r="A860" s="148">
        <v>4464</v>
      </c>
      <c r="B860" s="149" t="s">
        <v>492</v>
      </c>
      <c r="C860" s="150">
        <v>3113</v>
      </c>
      <c r="D860" s="110">
        <v>2812523</v>
      </c>
      <c r="E860" s="111">
        <v>6179</v>
      </c>
      <c r="F860" s="111">
        <v>952721</v>
      </c>
      <c r="G860" s="111">
        <v>28125</v>
      </c>
      <c r="H860" s="111">
        <v>102926</v>
      </c>
      <c r="I860" s="197">
        <v>3902474</v>
      </c>
    </row>
    <row r="861" spans="1:9" x14ac:dyDescent="0.2">
      <c r="A861" s="148">
        <v>4464</v>
      </c>
      <c r="B861" s="149" t="s">
        <v>492</v>
      </c>
      <c r="C861" s="150">
        <v>3141</v>
      </c>
      <c r="D861" s="110">
        <v>261729</v>
      </c>
      <c r="E861" s="111">
        <v>374</v>
      </c>
      <c r="F861" s="111">
        <v>88591</v>
      </c>
      <c r="G861" s="111">
        <v>2617</v>
      </c>
      <c r="H861" s="111">
        <v>3778</v>
      </c>
      <c r="I861" s="197">
        <v>357089</v>
      </c>
    </row>
    <row r="862" spans="1:9" x14ac:dyDescent="0.2">
      <c r="A862" s="148">
        <v>4464</v>
      </c>
      <c r="B862" s="149" t="s">
        <v>493</v>
      </c>
      <c r="C862" s="150">
        <v>3143</v>
      </c>
      <c r="D862" s="110">
        <v>294976</v>
      </c>
      <c r="E862" s="111">
        <v>4050</v>
      </c>
      <c r="F862" s="111">
        <v>101071</v>
      </c>
      <c r="G862" s="111">
        <v>2950</v>
      </c>
      <c r="H862" s="111">
        <v>684</v>
      </c>
      <c r="I862" s="197">
        <v>403731</v>
      </c>
    </row>
    <row r="863" spans="1:9" x14ac:dyDescent="0.2">
      <c r="A863" s="151">
        <v>4464</v>
      </c>
      <c r="B863" s="147" t="s">
        <v>494</v>
      </c>
      <c r="C863" s="220"/>
      <c r="D863" s="198">
        <v>3369228</v>
      </c>
      <c r="E863" s="199">
        <v>10603</v>
      </c>
      <c r="F863" s="199">
        <v>1142383</v>
      </c>
      <c r="G863" s="199">
        <v>33692</v>
      </c>
      <c r="H863" s="199">
        <v>107388</v>
      </c>
      <c r="I863" s="200">
        <v>4663294</v>
      </c>
    </row>
    <row r="864" spans="1:9" x14ac:dyDescent="0.2">
      <c r="A864" s="148">
        <v>4457</v>
      </c>
      <c r="B864" s="149" t="s">
        <v>495</v>
      </c>
      <c r="C864" s="150">
        <v>3117</v>
      </c>
      <c r="D864" s="110">
        <v>634729</v>
      </c>
      <c r="E864" s="111">
        <v>2250</v>
      </c>
      <c r="F864" s="111">
        <v>215299</v>
      </c>
      <c r="G864" s="111">
        <v>6347</v>
      </c>
      <c r="H864" s="111">
        <v>24000</v>
      </c>
      <c r="I864" s="197">
        <v>882625</v>
      </c>
    </row>
    <row r="865" spans="1:9" x14ac:dyDescent="0.2">
      <c r="A865" s="148">
        <v>4457</v>
      </c>
      <c r="B865" s="149" t="s">
        <v>495</v>
      </c>
      <c r="C865" s="150">
        <v>3141</v>
      </c>
      <c r="D865" s="110">
        <v>20899</v>
      </c>
      <c r="E865" s="111">
        <v>0</v>
      </c>
      <c r="F865" s="111">
        <v>7064</v>
      </c>
      <c r="G865" s="111">
        <v>209</v>
      </c>
      <c r="H865" s="111">
        <v>315</v>
      </c>
      <c r="I865" s="197">
        <v>28487</v>
      </c>
    </row>
    <row r="866" spans="1:9" x14ac:dyDescent="0.2">
      <c r="A866" s="148">
        <v>4457</v>
      </c>
      <c r="B866" s="149" t="s">
        <v>495</v>
      </c>
      <c r="C866" s="150">
        <v>3143</v>
      </c>
      <c r="D866" s="110">
        <v>88354</v>
      </c>
      <c r="E866" s="111">
        <v>0</v>
      </c>
      <c r="F866" s="111">
        <v>29864</v>
      </c>
      <c r="G866" s="111">
        <v>884</v>
      </c>
      <c r="H866" s="111">
        <v>133</v>
      </c>
      <c r="I866" s="197">
        <v>119235</v>
      </c>
    </row>
    <row r="867" spans="1:9" x14ac:dyDescent="0.2">
      <c r="A867" s="151">
        <v>4457</v>
      </c>
      <c r="B867" s="147" t="s">
        <v>496</v>
      </c>
      <c r="C867" s="220"/>
      <c r="D867" s="198">
        <v>743982</v>
      </c>
      <c r="E867" s="199">
        <v>2250</v>
      </c>
      <c r="F867" s="199">
        <v>252227</v>
      </c>
      <c r="G867" s="199">
        <v>7440</v>
      </c>
      <c r="H867" s="199">
        <v>24448</v>
      </c>
      <c r="I867" s="200">
        <v>1030347</v>
      </c>
    </row>
    <row r="868" spans="1:9" x14ac:dyDescent="0.2">
      <c r="A868" s="148">
        <v>4456</v>
      </c>
      <c r="B868" s="149" t="s">
        <v>497</v>
      </c>
      <c r="C868" s="150">
        <v>3113</v>
      </c>
      <c r="D868" s="110">
        <v>4192084</v>
      </c>
      <c r="E868" s="111">
        <v>51000</v>
      </c>
      <c r="F868" s="111">
        <v>1434162</v>
      </c>
      <c r="G868" s="111">
        <v>41921</v>
      </c>
      <c r="H868" s="111">
        <v>140144</v>
      </c>
      <c r="I868" s="197">
        <v>5859311</v>
      </c>
    </row>
    <row r="869" spans="1:9" x14ac:dyDescent="0.2">
      <c r="A869" s="148">
        <v>4456</v>
      </c>
      <c r="B869" s="149" t="s">
        <v>497</v>
      </c>
      <c r="C869" s="150">
        <v>3141</v>
      </c>
      <c r="D869" s="110">
        <v>375032</v>
      </c>
      <c r="E869" s="111">
        <v>-4500</v>
      </c>
      <c r="F869" s="111">
        <v>125240</v>
      </c>
      <c r="G869" s="111">
        <v>3750</v>
      </c>
      <c r="H869" s="111">
        <v>5467</v>
      </c>
      <c r="I869" s="197">
        <v>504989</v>
      </c>
    </row>
    <row r="870" spans="1:9" x14ac:dyDescent="0.2">
      <c r="A870" s="148">
        <v>4456</v>
      </c>
      <c r="B870" s="149" t="s">
        <v>497</v>
      </c>
      <c r="C870" s="150">
        <v>3143</v>
      </c>
      <c r="D870" s="110">
        <v>575071</v>
      </c>
      <c r="E870" s="111">
        <v>-28500</v>
      </c>
      <c r="F870" s="111">
        <v>184741</v>
      </c>
      <c r="G870" s="111">
        <v>5751</v>
      </c>
      <c r="H870" s="111">
        <v>608</v>
      </c>
      <c r="I870" s="197">
        <v>737671</v>
      </c>
    </row>
    <row r="871" spans="1:9" x14ac:dyDescent="0.2">
      <c r="A871" s="151">
        <v>4456</v>
      </c>
      <c r="B871" s="147" t="s">
        <v>498</v>
      </c>
      <c r="C871" s="220"/>
      <c r="D871" s="198">
        <v>5142187</v>
      </c>
      <c r="E871" s="199">
        <v>18000</v>
      </c>
      <c r="F871" s="199">
        <v>1744143</v>
      </c>
      <c r="G871" s="199">
        <v>51422</v>
      </c>
      <c r="H871" s="199">
        <v>146219</v>
      </c>
      <c r="I871" s="200">
        <v>7101971</v>
      </c>
    </row>
    <row r="872" spans="1:9" x14ac:dyDescent="0.2">
      <c r="A872" s="148">
        <v>4478</v>
      </c>
      <c r="B872" s="149" t="s">
        <v>499</v>
      </c>
      <c r="C872" s="150">
        <v>3114</v>
      </c>
      <c r="D872" s="110">
        <v>615355</v>
      </c>
      <c r="E872" s="111">
        <v>14634</v>
      </c>
      <c r="F872" s="111">
        <v>212936</v>
      </c>
      <c r="G872" s="111">
        <v>6154</v>
      </c>
      <c r="H872" s="111">
        <v>15089</v>
      </c>
      <c r="I872" s="197">
        <v>864168</v>
      </c>
    </row>
    <row r="873" spans="1:9" x14ac:dyDescent="0.2">
      <c r="A873" s="148">
        <v>4478</v>
      </c>
      <c r="B873" s="149" t="s">
        <v>499</v>
      </c>
      <c r="C873" s="150">
        <v>3143</v>
      </c>
      <c r="D873" s="110">
        <v>36791</v>
      </c>
      <c r="E873" s="111">
        <v>0</v>
      </c>
      <c r="F873" s="111">
        <v>12435</v>
      </c>
      <c r="G873" s="111">
        <v>368</v>
      </c>
      <c r="H873" s="111">
        <v>41</v>
      </c>
      <c r="I873" s="197">
        <v>49635</v>
      </c>
    </row>
    <row r="874" spans="1:9" x14ac:dyDescent="0.2">
      <c r="A874" s="151">
        <v>4478</v>
      </c>
      <c r="B874" s="147" t="s">
        <v>500</v>
      </c>
      <c r="C874" s="220"/>
      <c r="D874" s="198">
        <v>652146</v>
      </c>
      <c r="E874" s="199">
        <v>14634</v>
      </c>
      <c r="F874" s="199">
        <v>225371</v>
      </c>
      <c r="G874" s="199">
        <v>6522</v>
      </c>
      <c r="H874" s="199">
        <v>15130</v>
      </c>
      <c r="I874" s="200">
        <v>913803</v>
      </c>
    </row>
    <row r="875" spans="1:9" x14ac:dyDescent="0.2">
      <c r="A875" s="148">
        <v>4471</v>
      </c>
      <c r="B875" s="149" t="s">
        <v>501</v>
      </c>
      <c r="C875" s="150">
        <v>3231</v>
      </c>
      <c r="D875" s="110">
        <v>1380415</v>
      </c>
      <c r="E875" s="111">
        <v>22879</v>
      </c>
      <c r="F875" s="111">
        <v>474313</v>
      </c>
      <c r="G875" s="111">
        <v>13804</v>
      </c>
      <c r="H875" s="111">
        <v>3427</v>
      </c>
      <c r="I875" s="197">
        <v>1894838</v>
      </c>
    </row>
    <row r="876" spans="1:9" x14ac:dyDescent="0.2">
      <c r="A876" s="151">
        <v>4471</v>
      </c>
      <c r="B876" s="147" t="s">
        <v>502</v>
      </c>
      <c r="C876" s="220"/>
      <c r="D876" s="198">
        <v>1380415</v>
      </c>
      <c r="E876" s="199">
        <v>22879</v>
      </c>
      <c r="F876" s="199">
        <v>474313</v>
      </c>
      <c r="G876" s="199">
        <v>13804</v>
      </c>
      <c r="H876" s="199">
        <v>3427</v>
      </c>
      <c r="I876" s="200">
        <v>1894838</v>
      </c>
    </row>
    <row r="877" spans="1:9" x14ac:dyDescent="0.2">
      <c r="A877" s="148">
        <v>4474</v>
      </c>
      <c r="B877" s="149" t="s">
        <v>503</v>
      </c>
      <c r="C877" s="150">
        <v>3233</v>
      </c>
      <c r="D877" s="110">
        <v>156436</v>
      </c>
      <c r="E877" s="111">
        <v>0</v>
      </c>
      <c r="F877" s="111">
        <v>52875</v>
      </c>
      <c r="G877" s="111">
        <v>1564</v>
      </c>
      <c r="H877" s="111">
        <v>279</v>
      </c>
      <c r="I877" s="197">
        <v>211154</v>
      </c>
    </row>
    <row r="878" spans="1:9" x14ac:dyDescent="0.2">
      <c r="A878" s="151">
        <v>4474</v>
      </c>
      <c r="B878" s="147" t="s">
        <v>504</v>
      </c>
      <c r="C878" s="220"/>
      <c r="D878" s="198">
        <v>156436</v>
      </c>
      <c r="E878" s="199">
        <v>0</v>
      </c>
      <c r="F878" s="199">
        <v>52875</v>
      </c>
      <c r="G878" s="199">
        <v>1564</v>
      </c>
      <c r="H878" s="199">
        <v>279</v>
      </c>
      <c r="I878" s="200">
        <v>211154</v>
      </c>
    </row>
    <row r="879" spans="1:9" x14ac:dyDescent="0.2">
      <c r="A879" s="148">
        <v>4402</v>
      </c>
      <c r="B879" s="149" t="s">
        <v>505</v>
      </c>
      <c r="C879" s="150">
        <v>3111</v>
      </c>
      <c r="D879" s="110">
        <v>1107886</v>
      </c>
      <c r="E879" s="111">
        <v>0</v>
      </c>
      <c r="F879" s="111">
        <v>374465</v>
      </c>
      <c r="G879" s="111">
        <v>11079</v>
      </c>
      <c r="H879" s="111">
        <v>9720</v>
      </c>
      <c r="I879" s="197">
        <v>1503150</v>
      </c>
    </row>
    <row r="880" spans="1:9" x14ac:dyDescent="0.2">
      <c r="A880" s="148">
        <v>4402</v>
      </c>
      <c r="B880" s="149" t="s">
        <v>505</v>
      </c>
      <c r="C880" s="150">
        <v>3141</v>
      </c>
      <c r="D880" s="110">
        <v>186775</v>
      </c>
      <c r="E880" s="111">
        <v>0</v>
      </c>
      <c r="F880" s="111">
        <v>63130</v>
      </c>
      <c r="G880" s="111">
        <v>1868</v>
      </c>
      <c r="H880" s="111">
        <v>1303</v>
      </c>
      <c r="I880" s="197">
        <v>253076</v>
      </c>
    </row>
    <row r="881" spans="1:9" x14ac:dyDescent="0.2">
      <c r="A881" s="146">
        <v>4402</v>
      </c>
      <c r="B881" s="147" t="s">
        <v>506</v>
      </c>
      <c r="C881" s="220"/>
      <c r="D881" s="198">
        <v>1294661</v>
      </c>
      <c r="E881" s="199">
        <v>0</v>
      </c>
      <c r="F881" s="199">
        <v>437595</v>
      </c>
      <c r="G881" s="199">
        <v>12947</v>
      </c>
      <c r="H881" s="199">
        <v>11023</v>
      </c>
      <c r="I881" s="200">
        <v>1756226</v>
      </c>
    </row>
    <row r="882" spans="1:9" x14ac:dyDescent="0.2">
      <c r="A882" s="148">
        <v>4481</v>
      </c>
      <c r="B882" s="149" t="s">
        <v>507</v>
      </c>
      <c r="C882" s="150">
        <v>3113</v>
      </c>
      <c r="D882" s="110">
        <v>2459290</v>
      </c>
      <c r="E882" s="111">
        <v>0</v>
      </c>
      <c r="F882" s="111">
        <v>831240</v>
      </c>
      <c r="G882" s="111">
        <v>24593</v>
      </c>
      <c r="H882" s="111">
        <v>65297</v>
      </c>
      <c r="I882" s="197">
        <v>3380420</v>
      </c>
    </row>
    <row r="883" spans="1:9" x14ac:dyDescent="0.2">
      <c r="A883" s="148">
        <v>4481</v>
      </c>
      <c r="B883" s="149" t="s">
        <v>507</v>
      </c>
      <c r="C883" s="150">
        <v>3141</v>
      </c>
      <c r="D883" s="110">
        <v>156541</v>
      </c>
      <c r="E883" s="111">
        <v>0</v>
      </c>
      <c r="F883" s="111">
        <v>52911</v>
      </c>
      <c r="G883" s="111">
        <v>1565</v>
      </c>
      <c r="H883" s="111">
        <v>1769</v>
      </c>
      <c r="I883" s="197">
        <v>212786</v>
      </c>
    </row>
    <row r="884" spans="1:9" x14ac:dyDescent="0.2">
      <c r="A884" s="148">
        <v>4481</v>
      </c>
      <c r="B884" s="149" t="s">
        <v>507</v>
      </c>
      <c r="C884" s="150">
        <v>3143</v>
      </c>
      <c r="D884" s="110">
        <v>151966</v>
      </c>
      <c r="E884" s="111">
        <v>0</v>
      </c>
      <c r="F884" s="111">
        <v>51365</v>
      </c>
      <c r="G884" s="111">
        <v>1520</v>
      </c>
      <c r="H884" s="111">
        <v>319</v>
      </c>
      <c r="I884" s="197">
        <v>205170</v>
      </c>
    </row>
    <row r="885" spans="1:9" x14ac:dyDescent="0.2">
      <c r="A885" s="146">
        <v>4481</v>
      </c>
      <c r="B885" s="147" t="s">
        <v>508</v>
      </c>
      <c r="C885" s="220"/>
      <c r="D885" s="198">
        <v>2767797</v>
      </c>
      <c r="E885" s="199">
        <v>0</v>
      </c>
      <c r="F885" s="199">
        <v>935516</v>
      </c>
      <c r="G885" s="199">
        <v>27678</v>
      </c>
      <c r="H885" s="199">
        <v>67385</v>
      </c>
      <c r="I885" s="200">
        <v>3798376</v>
      </c>
    </row>
    <row r="886" spans="1:9" x14ac:dyDescent="0.2">
      <c r="A886" s="148">
        <v>4469</v>
      </c>
      <c r="B886" s="149" t="s">
        <v>509</v>
      </c>
      <c r="C886" s="150">
        <v>3231</v>
      </c>
      <c r="D886" s="110">
        <v>265902</v>
      </c>
      <c r="E886" s="111">
        <v>0</v>
      </c>
      <c r="F886" s="111">
        <v>89875</v>
      </c>
      <c r="G886" s="111">
        <v>2659</v>
      </c>
      <c r="H886" s="111">
        <v>851</v>
      </c>
      <c r="I886" s="197">
        <v>359287</v>
      </c>
    </row>
    <row r="887" spans="1:9" x14ac:dyDescent="0.2">
      <c r="A887" s="146">
        <v>4469</v>
      </c>
      <c r="B887" s="147" t="s">
        <v>510</v>
      </c>
      <c r="C887" s="220"/>
      <c r="D887" s="198">
        <v>265902</v>
      </c>
      <c r="E887" s="199">
        <v>0</v>
      </c>
      <c r="F887" s="199">
        <v>89875</v>
      </c>
      <c r="G887" s="199">
        <v>2659</v>
      </c>
      <c r="H887" s="199">
        <v>851</v>
      </c>
      <c r="I887" s="200">
        <v>359287</v>
      </c>
    </row>
    <row r="888" spans="1:9" x14ac:dyDescent="0.2">
      <c r="A888" s="148">
        <v>4451</v>
      </c>
      <c r="B888" s="149" t="s">
        <v>511</v>
      </c>
      <c r="C888" s="150">
        <v>3111</v>
      </c>
      <c r="D888" s="110">
        <v>680085</v>
      </c>
      <c r="E888" s="111">
        <v>-1365</v>
      </c>
      <c r="F888" s="111">
        <v>229407</v>
      </c>
      <c r="G888" s="111">
        <v>6801</v>
      </c>
      <c r="H888" s="111">
        <v>6554</v>
      </c>
      <c r="I888" s="197">
        <v>921482</v>
      </c>
    </row>
    <row r="889" spans="1:9" x14ac:dyDescent="0.2">
      <c r="A889" s="148">
        <v>4451</v>
      </c>
      <c r="B889" s="149" t="s">
        <v>511</v>
      </c>
      <c r="C889" s="150">
        <v>3113</v>
      </c>
      <c r="D889" s="110">
        <v>2582035</v>
      </c>
      <c r="E889" s="111">
        <v>28866</v>
      </c>
      <c r="F889" s="111">
        <v>882485</v>
      </c>
      <c r="G889" s="111">
        <v>25820</v>
      </c>
      <c r="H889" s="111">
        <v>86177</v>
      </c>
      <c r="I889" s="197">
        <v>3605383</v>
      </c>
    </row>
    <row r="890" spans="1:9" x14ac:dyDescent="0.2">
      <c r="A890" s="148">
        <v>4451</v>
      </c>
      <c r="B890" s="149" t="s">
        <v>511</v>
      </c>
      <c r="C890" s="150">
        <v>3141</v>
      </c>
      <c r="D890" s="110">
        <v>335206</v>
      </c>
      <c r="E890" s="111">
        <v>-7500</v>
      </c>
      <c r="F890" s="111">
        <v>110765</v>
      </c>
      <c r="G890" s="111">
        <v>3352</v>
      </c>
      <c r="H890" s="111">
        <v>3762</v>
      </c>
      <c r="I890" s="197">
        <v>445585</v>
      </c>
    </row>
    <row r="891" spans="1:9" x14ac:dyDescent="0.2">
      <c r="A891" s="148">
        <v>4451</v>
      </c>
      <c r="B891" s="149" t="s">
        <v>511</v>
      </c>
      <c r="C891" s="150">
        <v>3143</v>
      </c>
      <c r="D891" s="110">
        <v>209895</v>
      </c>
      <c r="E891" s="111">
        <v>0</v>
      </c>
      <c r="F891" s="111">
        <v>70945</v>
      </c>
      <c r="G891" s="111">
        <v>2099</v>
      </c>
      <c r="H891" s="111">
        <v>400</v>
      </c>
      <c r="I891" s="197">
        <v>283339</v>
      </c>
    </row>
    <row r="892" spans="1:9" x14ac:dyDescent="0.2">
      <c r="A892" s="146">
        <v>4451</v>
      </c>
      <c r="B892" s="147" t="s">
        <v>512</v>
      </c>
      <c r="C892" s="220"/>
      <c r="D892" s="198">
        <v>3807221</v>
      </c>
      <c r="E892" s="199">
        <v>20001</v>
      </c>
      <c r="F892" s="199">
        <v>1293602</v>
      </c>
      <c r="G892" s="199">
        <v>38072</v>
      </c>
      <c r="H892" s="199">
        <v>96893</v>
      </c>
      <c r="I892" s="200">
        <v>5255789</v>
      </c>
    </row>
    <row r="893" spans="1:9" x14ac:dyDescent="0.2">
      <c r="A893" s="148">
        <v>4450</v>
      </c>
      <c r="B893" s="149" t="s">
        <v>513</v>
      </c>
      <c r="C893" s="150">
        <v>3111</v>
      </c>
      <c r="D893" s="110">
        <v>124859</v>
      </c>
      <c r="E893" s="111">
        <v>1125</v>
      </c>
      <c r="F893" s="111">
        <v>42583</v>
      </c>
      <c r="G893" s="111">
        <v>1249</v>
      </c>
      <c r="H893" s="111">
        <v>1080</v>
      </c>
      <c r="I893" s="197">
        <v>170896</v>
      </c>
    </row>
    <row r="894" spans="1:9" x14ac:dyDescent="0.2">
      <c r="A894" s="148">
        <v>4450</v>
      </c>
      <c r="B894" s="149" t="s">
        <v>513</v>
      </c>
      <c r="C894" s="150">
        <v>3117</v>
      </c>
      <c r="D894" s="110">
        <v>491427</v>
      </c>
      <c r="E894" s="111">
        <v>374</v>
      </c>
      <c r="F894" s="111">
        <v>166229</v>
      </c>
      <c r="G894" s="111">
        <v>4914</v>
      </c>
      <c r="H894" s="111">
        <v>7301</v>
      </c>
      <c r="I894" s="197">
        <v>670245</v>
      </c>
    </row>
    <row r="895" spans="1:9" x14ac:dyDescent="0.2">
      <c r="A895" s="148">
        <v>4450</v>
      </c>
      <c r="B895" s="149" t="s">
        <v>513</v>
      </c>
      <c r="C895" s="150">
        <v>3141</v>
      </c>
      <c r="D895" s="110">
        <v>28482</v>
      </c>
      <c r="E895" s="111">
        <v>1724</v>
      </c>
      <c r="F895" s="111">
        <v>10210</v>
      </c>
      <c r="G895" s="111">
        <v>285</v>
      </c>
      <c r="H895" s="111">
        <v>239</v>
      </c>
      <c r="I895" s="197">
        <v>40940</v>
      </c>
    </row>
    <row r="896" spans="1:9" x14ac:dyDescent="0.2">
      <c r="A896" s="148">
        <v>4450</v>
      </c>
      <c r="B896" s="149" t="s">
        <v>513</v>
      </c>
      <c r="C896" s="150">
        <v>3143</v>
      </c>
      <c r="D896" s="110">
        <v>36287</v>
      </c>
      <c r="E896" s="111">
        <v>0</v>
      </c>
      <c r="F896" s="111">
        <v>12265</v>
      </c>
      <c r="G896" s="111">
        <v>363</v>
      </c>
      <c r="H896" s="111">
        <v>76</v>
      </c>
      <c r="I896" s="197">
        <v>48991</v>
      </c>
    </row>
    <row r="897" spans="1:9" x14ac:dyDescent="0.2">
      <c r="A897" s="146">
        <v>4450</v>
      </c>
      <c r="B897" s="147" t="s">
        <v>514</v>
      </c>
      <c r="C897" s="220"/>
      <c r="D897" s="198">
        <v>681055</v>
      </c>
      <c r="E897" s="199">
        <v>3223</v>
      </c>
      <c r="F897" s="199">
        <v>231287</v>
      </c>
      <c r="G897" s="199">
        <v>6811</v>
      </c>
      <c r="H897" s="199">
        <v>8696</v>
      </c>
      <c r="I897" s="200">
        <v>931072</v>
      </c>
    </row>
    <row r="898" spans="1:9" x14ac:dyDescent="0.2">
      <c r="A898" s="148">
        <v>4430</v>
      </c>
      <c r="B898" s="149" t="s">
        <v>515</v>
      </c>
      <c r="C898" s="150">
        <v>3111</v>
      </c>
      <c r="D898" s="110">
        <v>127091</v>
      </c>
      <c r="E898" s="111">
        <v>0</v>
      </c>
      <c r="F898" s="111">
        <v>42957</v>
      </c>
      <c r="G898" s="111">
        <v>1271</v>
      </c>
      <c r="H898" s="111">
        <v>1321</v>
      </c>
      <c r="I898" s="197">
        <v>172640</v>
      </c>
    </row>
    <row r="899" spans="1:9" x14ac:dyDescent="0.2">
      <c r="A899" s="148">
        <v>4430</v>
      </c>
      <c r="B899" s="149" t="s">
        <v>515</v>
      </c>
      <c r="C899" s="150">
        <v>3117</v>
      </c>
      <c r="D899" s="110">
        <v>206546</v>
      </c>
      <c r="E899" s="111">
        <v>19388</v>
      </c>
      <c r="F899" s="111">
        <v>76366</v>
      </c>
      <c r="G899" s="111">
        <v>2065</v>
      </c>
      <c r="H899" s="111">
        <v>5531</v>
      </c>
      <c r="I899" s="197">
        <v>309896</v>
      </c>
    </row>
    <row r="900" spans="1:9" x14ac:dyDescent="0.2">
      <c r="A900" s="148">
        <v>4430</v>
      </c>
      <c r="B900" s="149" t="s">
        <v>515</v>
      </c>
      <c r="C900" s="150">
        <v>3141</v>
      </c>
      <c r="D900" s="110">
        <v>36327</v>
      </c>
      <c r="E900" s="111">
        <v>12936</v>
      </c>
      <c r="F900" s="111">
        <v>16651</v>
      </c>
      <c r="G900" s="111">
        <v>363</v>
      </c>
      <c r="H900" s="111">
        <v>313</v>
      </c>
      <c r="I900" s="197">
        <v>66590</v>
      </c>
    </row>
    <row r="901" spans="1:9" x14ac:dyDescent="0.2">
      <c r="A901" s="148">
        <v>4430</v>
      </c>
      <c r="B901" s="152" t="s">
        <v>515</v>
      </c>
      <c r="C901" s="150">
        <v>3143</v>
      </c>
      <c r="D901" s="110">
        <v>52087</v>
      </c>
      <c r="E901" s="111">
        <v>0</v>
      </c>
      <c r="F901" s="111">
        <v>17605</v>
      </c>
      <c r="G901" s="111">
        <v>521</v>
      </c>
      <c r="H901" s="111">
        <v>85</v>
      </c>
      <c r="I901" s="197">
        <v>70298</v>
      </c>
    </row>
    <row r="902" spans="1:9" x14ac:dyDescent="0.2">
      <c r="A902" s="146">
        <v>4430</v>
      </c>
      <c r="B902" s="147" t="s">
        <v>516</v>
      </c>
      <c r="C902" s="220"/>
      <c r="D902" s="198">
        <v>422051</v>
      </c>
      <c r="E902" s="199">
        <v>32324</v>
      </c>
      <c r="F902" s="199">
        <v>153579</v>
      </c>
      <c r="G902" s="199">
        <v>4220</v>
      </c>
      <c r="H902" s="199">
        <v>7250</v>
      </c>
      <c r="I902" s="200">
        <v>619424</v>
      </c>
    </row>
    <row r="903" spans="1:9" x14ac:dyDescent="0.2">
      <c r="A903" s="148">
        <v>4433</v>
      </c>
      <c r="B903" s="149" t="s">
        <v>517</v>
      </c>
      <c r="C903" s="150">
        <v>3111</v>
      </c>
      <c r="D903" s="110">
        <v>129494</v>
      </c>
      <c r="E903" s="111">
        <v>0</v>
      </c>
      <c r="F903" s="111">
        <v>43769</v>
      </c>
      <c r="G903" s="111">
        <v>1295</v>
      </c>
      <c r="H903" s="111">
        <v>1019</v>
      </c>
      <c r="I903" s="197">
        <v>175577</v>
      </c>
    </row>
    <row r="904" spans="1:9" x14ac:dyDescent="0.2">
      <c r="A904" s="148">
        <v>4433</v>
      </c>
      <c r="B904" s="149" t="s">
        <v>517</v>
      </c>
      <c r="C904" s="150">
        <v>3117</v>
      </c>
      <c r="D904" s="110">
        <v>143412</v>
      </c>
      <c r="E904" s="111">
        <v>0</v>
      </c>
      <c r="F904" s="111">
        <v>48473</v>
      </c>
      <c r="G904" s="111">
        <v>1434</v>
      </c>
      <c r="H904" s="111">
        <v>2806</v>
      </c>
      <c r="I904" s="197">
        <v>196125</v>
      </c>
    </row>
    <row r="905" spans="1:9" x14ac:dyDescent="0.2">
      <c r="A905" s="148">
        <v>4433</v>
      </c>
      <c r="B905" s="149" t="s">
        <v>517</v>
      </c>
      <c r="C905" s="150">
        <v>3141</v>
      </c>
      <c r="D905" s="110">
        <v>36915</v>
      </c>
      <c r="E905" s="111">
        <v>0</v>
      </c>
      <c r="F905" s="111">
        <v>12477</v>
      </c>
      <c r="G905" s="111">
        <v>369</v>
      </c>
      <c r="H905" s="111">
        <v>225</v>
      </c>
      <c r="I905" s="197">
        <v>49986</v>
      </c>
    </row>
    <row r="906" spans="1:9" x14ac:dyDescent="0.2">
      <c r="A906" s="148">
        <v>4433</v>
      </c>
      <c r="B906" s="152" t="s">
        <v>517</v>
      </c>
      <c r="C906" s="150">
        <v>3143</v>
      </c>
      <c r="D906" s="110">
        <v>35512</v>
      </c>
      <c r="E906" s="111">
        <v>2310</v>
      </c>
      <c r="F906" s="111">
        <v>12784</v>
      </c>
      <c r="G906" s="111">
        <v>355</v>
      </c>
      <c r="H906" s="111">
        <v>49</v>
      </c>
      <c r="I906" s="197">
        <v>51010</v>
      </c>
    </row>
    <row r="907" spans="1:9" x14ac:dyDescent="0.2">
      <c r="A907" s="146">
        <v>4433</v>
      </c>
      <c r="B907" s="147" t="s">
        <v>518</v>
      </c>
      <c r="C907" s="220"/>
      <c r="D907" s="198">
        <v>345333</v>
      </c>
      <c r="E907" s="199">
        <v>2310</v>
      </c>
      <c r="F907" s="199">
        <v>117503</v>
      </c>
      <c r="G907" s="199">
        <v>3453</v>
      </c>
      <c r="H907" s="199">
        <v>4099</v>
      </c>
      <c r="I907" s="200">
        <v>472698</v>
      </c>
    </row>
    <row r="908" spans="1:9" x14ac:dyDescent="0.2">
      <c r="A908" s="148">
        <v>4487</v>
      </c>
      <c r="B908" s="149" t="s">
        <v>519</v>
      </c>
      <c r="C908" s="150">
        <v>3111</v>
      </c>
      <c r="D908" s="110">
        <v>169225</v>
      </c>
      <c r="E908" s="111">
        <v>41250</v>
      </c>
      <c r="F908" s="111">
        <v>71141</v>
      </c>
      <c r="G908" s="111">
        <v>1692</v>
      </c>
      <c r="H908" s="111">
        <v>1559</v>
      </c>
      <c r="I908" s="197">
        <v>284867</v>
      </c>
    </row>
    <row r="909" spans="1:9" x14ac:dyDescent="0.2">
      <c r="A909" s="148">
        <v>4487</v>
      </c>
      <c r="B909" s="149" t="s">
        <v>519</v>
      </c>
      <c r="C909" s="150">
        <v>3117</v>
      </c>
      <c r="D909" s="110">
        <v>597085</v>
      </c>
      <c r="E909" s="111">
        <v>23250</v>
      </c>
      <c r="F909" s="111">
        <v>209673</v>
      </c>
      <c r="G909" s="111">
        <v>5971</v>
      </c>
      <c r="H909" s="111">
        <v>12391</v>
      </c>
      <c r="I909" s="197">
        <v>848370</v>
      </c>
    </row>
    <row r="910" spans="1:9" x14ac:dyDescent="0.2">
      <c r="A910" s="148">
        <v>4487</v>
      </c>
      <c r="B910" s="149" t="s">
        <v>519</v>
      </c>
      <c r="C910" s="150">
        <v>3141</v>
      </c>
      <c r="D910" s="110">
        <v>79867</v>
      </c>
      <c r="E910" s="111">
        <v>0</v>
      </c>
      <c r="F910" s="111">
        <v>26995</v>
      </c>
      <c r="G910" s="111">
        <v>799</v>
      </c>
      <c r="H910" s="111">
        <v>623</v>
      </c>
      <c r="I910" s="197">
        <v>108284</v>
      </c>
    </row>
    <row r="911" spans="1:9" x14ac:dyDescent="0.2">
      <c r="A911" s="148">
        <v>4487</v>
      </c>
      <c r="B911" s="149" t="s">
        <v>519</v>
      </c>
      <c r="C911" s="150">
        <v>3143</v>
      </c>
      <c r="D911" s="110">
        <v>109514</v>
      </c>
      <c r="E911" s="111">
        <v>0</v>
      </c>
      <c r="F911" s="111">
        <v>37016</v>
      </c>
      <c r="G911" s="111">
        <v>1095</v>
      </c>
      <c r="H911" s="111">
        <v>203</v>
      </c>
      <c r="I911" s="197">
        <v>147828</v>
      </c>
    </row>
    <row r="912" spans="1:9" x14ac:dyDescent="0.2">
      <c r="A912" s="146">
        <v>4487</v>
      </c>
      <c r="B912" s="147" t="s">
        <v>520</v>
      </c>
      <c r="C912" s="220"/>
      <c r="D912" s="198">
        <v>955691</v>
      </c>
      <c r="E912" s="199">
        <v>64500</v>
      </c>
      <c r="F912" s="199">
        <v>344825</v>
      </c>
      <c r="G912" s="199">
        <v>9557</v>
      </c>
      <c r="H912" s="199">
        <v>14776</v>
      </c>
      <c r="I912" s="200">
        <v>1389349</v>
      </c>
    </row>
    <row r="913" spans="1:9" x14ac:dyDescent="0.2">
      <c r="A913" s="148">
        <v>4488</v>
      </c>
      <c r="B913" s="149" t="s">
        <v>521</v>
      </c>
      <c r="C913" s="150">
        <v>3111</v>
      </c>
      <c r="D913" s="110">
        <v>129990</v>
      </c>
      <c r="E913" s="111">
        <v>2348</v>
      </c>
      <c r="F913" s="111">
        <v>44730</v>
      </c>
      <c r="G913" s="111">
        <v>1300</v>
      </c>
      <c r="H913" s="111">
        <v>1260</v>
      </c>
      <c r="I913" s="197">
        <v>179628</v>
      </c>
    </row>
    <row r="914" spans="1:9" x14ac:dyDescent="0.2">
      <c r="A914" s="148">
        <v>4488</v>
      </c>
      <c r="B914" s="149" t="s">
        <v>521</v>
      </c>
      <c r="C914" s="150">
        <v>3117</v>
      </c>
      <c r="D914" s="110">
        <v>681373</v>
      </c>
      <c r="E914" s="111">
        <v>-34229</v>
      </c>
      <c r="F914" s="111">
        <v>218735</v>
      </c>
      <c r="G914" s="111">
        <v>6814</v>
      </c>
      <c r="H914" s="111">
        <v>20000</v>
      </c>
      <c r="I914" s="197">
        <v>892693</v>
      </c>
    </row>
    <row r="915" spans="1:9" x14ac:dyDescent="0.2">
      <c r="A915" s="148">
        <v>4488</v>
      </c>
      <c r="B915" s="149" t="s">
        <v>521</v>
      </c>
      <c r="C915" s="150">
        <v>3141</v>
      </c>
      <c r="D915" s="110">
        <v>28871</v>
      </c>
      <c r="E915" s="111">
        <v>0</v>
      </c>
      <c r="F915" s="111">
        <v>9758</v>
      </c>
      <c r="G915" s="111">
        <v>289</v>
      </c>
      <c r="H915" s="111">
        <v>250</v>
      </c>
      <c r="I915" s="197">
        <v>39168</v>
      </c>
    </row>
    <row r="916" spans="1:9" x14ac:dyDescent="0.2">
      <c r="A916" s="148">
        <v>4488</v>
      </c>
      <c r="B916" s="149" t="s">
        <v>521</v>
      </c>
      <c r="C916" s="150">
        <v>3143</v>
      </c>
      <c r="D916" s="110">
        <v>50504</v>
      </c>
      <c r="E916" s="111">
        <v>0</v>
      </c>
      <c r="F916" s="111">
        <v>17070</v>
      </c>
      <c r="G916" s="111">
        <v>505</v>
      </c>
      <c r="H916" s="111">
        <v>92</v>
      </c>
      <c r="I916" s="197">
        <v>68171</v>
      </c>
    </row>
    <row r="917" spans="1:9" x14ac:dyDescent="0.2">
      <c r="A917" s="146">
        <v>4488</v>
      </c>
      <c r="B917" s="147" t="s">
        <v>522</v>
      </c>
      <c r="C917" s="220"/>
      <c r="D917" s="198">
        <v>890738</v>
      </c>
      <c r="E917" s="199">
        <v>-31881</v>
      </c>
      <c r="F917" s="199">
        <v>290293</v>
      </c>
      <c r="G917" s="199">
        <v>8908</v>
      </c>
      <c r="H917" s="199">
        <v>21602</v>
      </c>
      <c r="I917" s="200">
        <v>1179660</v>
      </c>
    </row>
    <row r="918" spans="1:9" x14ac:dyDescent="0.2">
      <c r="A918" s="148">
        <v>4434</v>
      </c>
      <c r="B918" s="149" t="s">
        <v>523</v>
      </c>
      <c r="C918" s="150">
        <v>3111</v>
      </c>
      <c r="D918" s="110">
        <v>581227</v>
      </c>
      <c r="E918" s="111">
        <v>17625</v>
      </c>
      <c r="F918" s="111">
        <v>202412</v>
      </c>
      <c r="G918" s="111">
        <v>5812</v>
      </c>
      <c r="H918" s="111">
        <v>2819</v>
      </c>
      <c r="I918" s="197">
        <v>809895</v>
      </c>
    </row>
    <row r="919" spans="1:9" x14ac:dyDescent="0.2">
      <c r="A919" s="148">
        <v>4434</v>
      </c>
      <c r="B919" s="149" t="s">
        <v>523</v>
      </c>
      <c r="C919" s="150">
        <v>3113</v>
      </c>
      <c r="D919" s="110">
        <v>1229395</v>
      </c>
      <c r="E919" s="111">
        <v>-30524</v>
      </c>
      <c r="F919" s="111">
        <v>405218</v>
      </c>
      <c r="G919" s="111">
        <v>12294</v>
      </c>
      <c r="H919" s="111">
        <v>50000</v>
      </c>
      <c r="I919" s="197">
        <v>1666383</v>
      </c>
    </row>
    <row r="920" spans="1:9" x14ac:dyDescent="0.2">
      <c r="A920" s="148">
        <v>4434</v>
      </c>
      <c r="B920" s="149" t="s">
        <v>523</v>
      </c>
      <c r="C920" s="150">
        <v>3141</v>
      </c>
      <c r="D920" s="110">
        <v>175714</v>
      </c>
      <c r="E920" s="111">
        <v>1876</v>
      </c>
      <c r="F920" s="111">
        <v>60025</v>
      </c>
      <c r="G920" s="111">
        <v>1757</v>
      </c>
      <c r="H920" s="111">
        <v>1372</v>
      </c>
      <c r="I920" s="197">
        <v>240744</v>
      </c>
    </row>
    <row r="921" spans="1:9" x14ac:dyDescent="0.2">
      <c r="A921" s="148">
        <v>4434</v>
      </c>
      <c r="B921" s="149" t="s">
        <v>523</v>
      </c>
      <c r="C921" s="150">
        <v>3143</v>
      </c>
      <c r="D921" s="110">
        <v>115024</v>
      </c>
      <c r="E921" s="111">
        <v>1876</v>
      </c>
      <c r="F921" s="111">
        <v>39512</v>
      </c>
      <c r="G921" s="111">
        <v>1150</v>
      </c>
      <c r="H921" s="111">
        <v>178</v>
      </c>
      <c r="I921" s="197">
        <v>157740</v>
      </c>
    </row>
    <row r="922" spans="1:9" x14ac:dyDescent="0.2">
      <c r="A922" s="146">
        <v>4434</v>
      </c>
      <c r="B922" s="147" t="s">
        <v>524</v>
      </c>
      <c r="C922" s="220"/>
      <c r="D922" s="198">
        <v>2101360</v>
      </c>
      <c r="E922" s="199">
        <v>-9147</v>
      </c>
      <c r="F922" s="199">
        <v>707167</v>
      </c>
      <c r="G922" s="199">
        <v>21013</v>
      </c>
      <c r="H922" s="199">
        <v>54369</v>
      </c>
      <c r="I922" s="200">
        <v>2874762</v>
      </c>
    </row>
    <row r="923" spans="1:9" x14ac:dyDescent="0.2">
      <c r="A923" s="148">
        <v>4441</v>
      </c>
      <c r="B923" s="149" t="s">
        <v>525</v>
      </c>
      <c r="C923" s="150">
        <v>3111</v>
      </c>
      <c r="D923" s="110">
        <v>356986</v>
      </c>
      <c r="E923" s="111">
        <v>0</v>
      </c>
      <c r="F923" s="111">
        <v>120661</v>
      </c>
      <c r="G923" s="111">
        <v>3570</v>
      </c>
      <c r="H923" s="111">
        <v>3915</v>
      </c>
      <c r="I923" s="197">
        <v>485132</v>
      </c>
    </row>
    <row r="924" spans="1:9" x14ac:dyDescent="0.2">
      <c r="A924" s="148">
        <v>4441</v>
      </c>
      <c r="B924" s="149" t="s">
        <v>525</v>
      </c>
      <c r="C924" s="150">
        <v>3117</v>
      </c>
      <c r="D924" s="110">
        <v>363307</v>
      </c>
      <c r="E924" s="111">
        <v>5919</v>
      </c>
      <c r="F924" s="111">
        <v>124798</v>
      </c>
      <c r="G924" s="111">
        <v>3633</v>
      </c>
      <c r="H924" s="111">
        <v>12623</v>
      </c>
      <c r="I924" s="197">
        <v>510280</v>
      </c>
    </row>
    <row r="925" spans="1:9" x14ac:dyDescent="0.2">
      <c r="A925" s="148">
        <v>4441</v>
      </c>
      <c r="B925" s="149" t="s">
        <v>525</v>
      </c>
      <c r="C925" s="150">
        <v>3141</v>
      </c>
      <c r="D925" s="110">
        <v>102997</v>
      </c>
      <c r="E925" s="111">
        <v>0</v>
      </c>
      <c r="F925" s="111">
        <v>34813</v>
      </c>
      <c r="G925" s="111">
        <v>1030</v>
      </c>
      <c r="H925" s="111">
        <v>828</v>
      </c>
      <c r="I925" s="197">
        <v>139668</v>
      </c>
    </row>
    <row r="926" spans="1:9" x14ac:dyDescent="0.2">
      <c r="A926" s="148">
        <v>4441</v>
      </c>
      <c r="B926" s="149" t="s">
        <v>525</v>
      </c>
      <c r="C926" s="150">
        <v>3143</v>
      </c>
      <c r="D926" s="110">
        <v>218478</v>
      </c>
      <c r="E926" s="111">
        <v>0</v>
      </c>
      <c r="F926" s="111">
        <v>73846</v>
      </c>
      <c r="G926" s="111">
        <v>2185</v>
      </c>
      <c r="H926" s="111">
        <v>122</v>
      </c>
      <c r="I926" s="197">
        <v>294631</v>
      </c>
    </row>
    <row r="927" spans="1:9" x14ac:dyDescent="0.2">
      <c r="A927" s="146">
        <v>4441</v>
      </c>
      <c r="B927" s="147" t="s">
        <v>526</v>
      </c>
      <c r="C927" s="220"/>
      <c r="D927" s="198">
        <v>1041768</v>
      </c>
      <c r="E927" s="199">
        <v>5919</v>
      </c>
      <c r="F927" s="199">
        <v>354118</v>
      </c>
      <c r="G927" s="199">
        <v>10418</v>
      </c>
      <c r="H927" s="199">
        <v>17488</v>
      </c>
      <c r="I927" s="200">
        <v>1429711</v>
      </c>
    </row>
    <row r="928" spans="1:9" x14ac:dyDescent="0.2">
      <c r="A928" s="148">
        <v>4428</v>
      </c>
      <c r="B928" s="149" t="s">
        <v>527</v>
      </c>
      <c r="C928" s="150">
        <v>3111</v>
      </c>
      <c r="D928" s="110">
        <v>570696</v>
      </c>
      <c r="E928" s="111">
        <v>0</v>
      </c>
      <c r="F928" s="111">
        <v>192895</v>
      </c>
      <c r="G928" s="111">
        <v>5707</v>
      </c>
      <c r="H928" s="111">
        <v>1260</v>
      </c>
      <c r="I928" s="197">
        <v>770558</v>
      </c>
    </row>
    <row r="929" spans="1:9" x14ac:dyDescent="0.2">
      <c r="A929" s="148">
        <v>4428</v>
      </c>
      <c r="B929" s="149" t="s">
        <v>527</v>
      </c>
      <c r="C929" s="150">
        <v>3141</v>
      </c>
      <c r="D929" s="110">
        <v>71082</v>
      </c>
      <c r="E929" s="111">
        <v>0</v>
      </c>
      <c r="F929" s="111">
        <v>24026</v>
      </c>
      <c r="G929" s="111">
        <v>711</v>
      </c>
      <c r="H929" s="111">
        <v>365</v>
      </c>
      <c r="I929" s="197">
        <v>96184</v>
      </c>
    </row>
    <row r="930" spans="1:9" x14ac:dyDescent="0.2">
      <c r="A930" s="146">
        <v>4428</v>
      </c>
      <c r="B930" s="147" t="s">
        <v>528</v>
      </c>
      <c r="C930" s="220"/>
      <c r="D930" s="198">
        <v>641778</v>
      </c>
      <c r="E930" s="199">
        <v>0</v>
      </c>
      <c r="F930" s="199">
        <v>216921</v>
      </c>
      <c r="G930" s="199">
        <v>6418</v>
      </c>
      <c r="H930" s="199">
        <v>1625</v>
      </c>
      <c r="I930" s="200">
        <v>866742</v>
      </c>
    </row>
    <row r="931" spans="1:9" x14ac:dyDescent="0.2">
      <c r="A931" s="148">
        <v>4463</v>
      </c>
      <c r="B931" s="149" t="s">
        <v>529</v>
      </c>
      <c r="C931" s="150">
        <v>3117</v>
      </c>
      <c r="D931" s="110">
        <v>228117</v>
      </c>
      <c r="E931" s="111">
        <v>0</v>
      </c>
      <c r="F931" s="111">
        <v>77104</v>
      </c>
      <c r="G931" s="111">
        <v>2281</v>
      </c>
      <c r="H931" s="111">
        <v>5531</v>
      </c>
      <c r="I931" s="197">
        <v>313033</v>
      </c>
    </row>
    <row r="932" spans="1:9" x14ac:dyDescent="0.2">
      <c r="A932" s="148">
        <v>4463</v>
      </c>
      <c r="B932" s="149" t="s">
        <v>529</v>
      </c>
      <c r="C932" s="150">
        <v>3143</v>
      </c>
      <c r="D932" s="110">
        <v>52112</v>
      </c>
      <c r="E932" s="111">
        <v>0</v>
      </c>
      <c r="F932" s="111">
        <v>17614</v>
      </c>
      <c r="G932" s="111">
        <v>521</v>
      </c>
      <c r="H932" s="111">
        <v>101</v>
      </c>
      <c r="I932" s="197">
        <v>70348</v>
      </c>
    </row>
    <row r="933" spans="1:9" ht="13.5" thickBot="1" x14ac:dyDescent="0.25">
      <c r="A933" s="153">
        <v>4463</v>
      </c>
      <c r="B933" s="154" t="s">
        <v>530</v>
      </c>
      <c r="C933" s="221"/>
      <c r="D933" s="201">
        <v>280229</v>
      </c>
      <c r="E933" s="202">
        <v>0</v>
      </c>
      <c r="F933" s="202">
        <v>94718</v>
      </c>
      <c r="G933" s="202">
        <v>2802</v>
      </c>
      <c r="H933" s="202">
        <v>5632</v>
      </c>
      <c r="I933" s="203">
        <v>383381</v>
      </c>
    </row>
    <row r="934" spans="1:9" ht="13.5" thickBot="1" x14ac:dyDescent="0.25">
      <c r="A934" s="28"/>
      <c r="B934" s="231" t="s">
        <v>531</v>
      </c>
      <c r="C934" s="232"/>
      <c r="D934" s="233">
        <v>30000727</v>
      </c>
      <c r="E934" s="234">
        <v>248241</v>
      </c>
      <c r="F934" s="234">
        <v>10224152</v>
      </c>
      <c r="G934" s="234">
        <v>300008</v>
      </c>
      <c r="H934" s="234">
        <v>629341</v>
      </c>
      <c r="I934" s="235">
        <v>41402469</v>
      </c>
    </row>
    <row r="935" spans="1:9" x14ac:dyDescent="0.2">
      <c r="A935" s="155">
        <v>5489</v>
      </c>
      <c r="B935" s="144" t="s">
        <v>532</v>
      </c>
      <c r="C935" s="156">
        <v>3111</v>
      </c>
      <c r="D935" s="104">
        <v>298712</v>
      </c>
      <c r="E935" s="105">
        <v>599</v>
      </c>
      <c r="F935" s="105">
        <v>101167</v>
      </c>
      <c r="G935" s="105">
        <v>2987</v>
      </c>
      <c r="H935" s="105">
        <v>2639</v>
      </c>
      <c r="I935" s="204">
        <v>406104</v>
      </c>
    </row>
    <row r="936" spans="1:9" x14ac:dyDescent="0.2">
      <c r="A936" s="157">
        <v>5489</v>
      </c>
      <c r="B936" s="149" t="s">
        <v>532</v>
      </c>
      <c r="C936" s="150">
        <v>3141</v>
      </c>
      <c r="D936" s="110">
        <v>51271</v>
      </c>
      <c r="E936" s="111">
        <v>0</v>
      </c>
      <c r="F936" s="111">
        <v>17330</v>
      </c>
      <c r="G936" s="111">
        <v>513</v>
      </c>
      <c r="H936" s="111">
        <v>342</v>
      </c>
      <c r="I936" s="197">
        <v>69456</v>
      </c>
    </row>
    <row r="937" spans="1:9" x14ac:dyDescent="0.2">
      <c r="A937" s="158">
        <v>5489</v>
      </c>
      <c r="B937" s="147" t="s">
        <v>533</v>
      </c>
      <c r="C937" s="222"/>
      <c r="D937" s="205">
        <v>349983</v>
      </c>
      <c r="E937" s="206">
        <v>599</v>
      </c>
      <c r="F937" s="206">
        <v>118497</v>
      </c>
      <c r="G937" s="206">
        <v>3500</v>
      </c>
      <c r="H937" s="206">
        <v>2981</v>
      </c>
      <c r="I937" s="207">
        <v>475560</v>
      </c>
    </row>
    <row r="938" spans="1:9" x14ac:dyDescent="0.2">
      <c r="A938" s="157">
        <v>5451</v>
      </c>
      <c r="B938" s="149" t="s">
        <v>534</v>
      </c>
      <c r="C938" s="150">
        <v>3111</v>
      </c>
      <c r="D938" s="110">
        <v>894386</v>
      </c>
      <c r="E938" s="111">
        <v>34200</v>
      </c>
      <c r="F938" s="111">
        <v>313862</v>
      </c>
      <c r="G938" s="111">
        <v>8944</v>
      </c>
      <c r="H938" s="111">
        <v>8440</v>
      </c>
      <c r="I938" s="197">
        <v>1259832</v>
      </c>
    </row>
    <row r="939" spans="1:9" x14ac:dyDescent="0.2">
      <c r="A939" s="157">
        <v>5451</v>
      </c>
      <c r="B939" s="149" t="s">
        <v>534</v>
      </c>
      <c r="C939" s="150">
        <v>3141</v>
      </c>
      <c r="D939" s="110">
        <v>121174</v>
      </c>
      <c r="E939" s="111">
        <v>0</v>
      </c>
      <c r="F939" s="111">
        <v>40957</v>
      </c>
      <c r="G939" s="111">
        <v>1212</v>
      </c>
      <c r="H939" s="111">
        <v>1008</v>
      </c>
      <c r="I939" s="197">
        <v>164351</v>
      </c>
    </row>
    <row r="940" spans="1:9" x14ac:dyDescent="0.2">
      <c r="A940" s="158">
        <v>5451</v>
      </c>
      <c r="B940" s="147" t="s">
        <v>535</v>
      </c>
      <c r="C940" s="222"/>
      <c r="D940" s="205">
        <v>1015560</v>
      </c>
      <c r="E940" s="206">
        <v>34200</v>
      </c>
      <c r="F940" s="206">
        <v>354819</v>
      </c>
      <c r="G940" s="206">
        <v>10156</v>
      </c>
      <c r="H940" s="206">
        <v>9448</v>
      </c>
      <c r="I940" s="207">
        <v>1424183</v>
      </c>
    </row>
    <row r="941" spans="1:9" x14ac:dyDescent="0.2">
      <c r="A941" s="157">
        <v>5450</v>
      </c>
      <c r="B941" s="159" t="s">
        <v>536</v>
      </c>
      <c r="C941" s="150">
        <v>3111</v>
      </c>
      <c r="D941" s="110">
        <v>812381</v>
      </c>
      <c r="E941" s="111">
        <v>-6899</v>
      </c>
      <c r="F941" s="111">
        <v>272253</v>
      </c>
      <c r="G941" s="111">
        <v>8124</v>
      </c>
      <c r="H941" s="111">
        <v>13000</v>
      </c>
      <c r="I941" s="197">
        <v>1098859</v>
      </c>
    </row>
    <row r="942" spans="1:9" x14ac:dyDescent="0.2">
      <c r="A942" s="157">
        <v>5450</v>
      </c>
      <c r="B942" s="159" t="s">
        <v>536</v>
      </c>
      <c r="C942" s="150">
        <v>3141</v>
      </c>
      <c r="D942" s="110">
        <v>82862</v>
      </c>
      <c r="E942" s="111">
        <v>-1724</v>
      </c>
      <c r="F942" s="111">
        <v>27425</v>
      </c>
      <c r="G942" s="111">
        <v>829</v>
      </c>
      <c r="H942" s="111">
        <v>664</v>
      </c>
      <c r="I942" s="197">
        <v>110056</v>
      </c>
    </row>
    <row r="943" spans="1:9" x14ac:dyDescent="0.2">
      <c r="A943" s="158">
        <v>5450</v>
      </c>
      <c r="B943" s="160" t="s">
        <v>537</v>
      </c>
      <c r="C943" s="222"/>
      <c r="D943" s="205">
        <v>895243</v>
      </c>
      <c r="E943" s="206">
        <v>-8623</v>
      </c>
      <c r="F943" s="206">
        <v>299678</v>
      </c>
      <c r="G943" s="206">
        <v>8953</v>
      </c>
      <c r="H943" s="206">
        <v>13664</v>
      </c>
      <c r="I943" s="207">
        <v>1208915</v>
      </c>
    </row>
    <row r="944" spans="1:9" x14ac:dyDescent="0.2">
      <c r="A944" s="157">
        <v>5447</v>
      </c>
      <c r="B944" s="149" t="s">
        <v>538</v>
      </c>
      <c r="C944" s="150">
        <v>3233</v>
      </c>
      <c r="D944" s="110">
        <v>240199</v>
      </c>
      <c r="E944" s="111">
        <v>1499</v>
      </c>
      <c r="F944" s="111">
        <v>81694</v>
      </c>
      <c r="G944" s="111">
        <v>2402</v>
      </c>
      <c r="H944" s="111">
        <v>549</v>
      </c>
      <c r="I944" s="197">
        <v>326343</v>
      </c>
    </row>
    <row r="945" spans="1:9" x14ac:dyDescent="0.2">
      <c r="A945" s="158">
        <v>5447</v>
      </c>
      <c r="B945" s="147" t="s">
        <v>539</v>
      </c>
      <c r="C945" s="222"/>
      <c r="D945" s="205">
        <v>240199</v>
      </c>
      <c r="E945" s="206">
        <v>1499</v>
      </c>
      <c r="F945" s="206">
        <v>81694</v>
      </c>
      <c r="G945" s="206">
        <v>2402</v>
      </c>
      <c r="H945" s="206">
        <v>549</v>
      </c>
      <c r="I945" s="207">
        <v>326343</v>
      </c>
    </row>
    <row r="946" spans="1:9" x14ac:dyDescent="0.2">
      <c r="A946" s="157">
        <v>5444</v>
      </c>
      <c r="B946" s="149" t="s">
        <v>540</v>
      </c>
      <c r="C946" s="150">
        <v>3113</v>
      </c>
      <c r="D946" s="110">
        <v>1364993</v>
      </c>
      <c r="E946" s="111">
        <v>42750</v>
      </c>
      <c r="F946" s="111">
        <v>475817</v>
      </c>
      <c r="G946" s="111">
        <v>13650</v>
      </c>
      <c r="H946" s="111">
        <v>46271</v>
      </c>
      <c r="I946" s="197">
        <v>1943481</v>
      </c>
    </row>
    <row r="947" spans="1:9" x14ac:dyDescent="0.2">
      <c r="A947" s="157">
        <v>5444</v>
      </c>
      <c r="B947" s="149" t="s">
        <v>540</v>
      </c>
      <c r="C947" s="150">
        <v>3122</v>
      </c>
      <c r="D947" s="110">
        <v>775387</v>
      </c>
      <c r="E947" s="111">
        <v>30435</v>
      </c>
      <c r="F947" s="111">
        <v>272368</v>
      </c>
      <c r="G947" s="111">
        <v>7754</v>
      </c>
      <c r="H947" s="111">
        <v>13253</v>
      </c>
      <c r="I947" s="197">
        <v>1099197</v>
      </c>
    </row>
    <row r="948" spans="1:9" x14ac:dyDescent="0.2">
      <c r="A948" s="157">
        <v>5444</v>
      </c>
      <c r="B948" s="149" t="s">
        <v>540</v>
      </c>
      <c r="C948" s="150">
        <v>3141</v>
      </c>
      <c r="D948" s="110">
        <v>53376</v>
      </c>
      <c r="E948" s="111">
        <v>0</v>
      </c>
      <c r="F948" s="111">
        <v>18041</v>
      </c>
      <c r="G948" s="111">
        <v>534</v>
      </c>
      <c r="H948" s="111">
        <v>1076</v>
      </c>
      <c r="I948" s="197">
        <v>73027</v>
      </c>
    </row>
    <row r="949" spans="1:9" x14ac:dyDescent="0.2">
      <c r="A949" s="157">
        <v>5444</v>
      </c>
      <c r="B949" s="149" t="s">
        <v>540</v>
      </c>
      <c r="C949" s="150">
        <v>3143</v>
      </c>
      <c r="D949" s="110">
        <v>95376</v>
      </c>
      <c r="E949" s="111">
        <v>36000</v>
      </c>
      <c r="F949" s="111">
        <v>44405</v>
      </c>
      <c r="G949" s="111">
        <v>954</v>
      </c>
      <c r="H949" s="111">
        <v>292</v>
      </c>
      <c r="I949" s="197">
        <v>177027</v>
      </c>
    </row>
    <row r="950" spans="1:9" x14ac:dyDescent="0.2">
      <c r="A950" s="158">
        <v>5444</v>
      </c>
      <c r="B950" s="147" t="s">
        <v>541</v>
      </c>
      <c r="C950" s="222"/>
      <c r="D950" s="205">
        <v>2289132</v>
      </c>
      <c r="E950" s="206">
        <v>109185</v>
      </c>
      <c r="F950" s="206">
        <v>810631</v>
      </c>
      <c r="G950" s="206">
        <v>22892</v>
      </c>
      <c r="H950" s="206">
        <v>60892</v>
      </c>
      <c r="I950" s="207">
        <v>3292732</v>
      </c>
    </row>
    <row r="951" spans="1:9" x14ac:dyDescent="0.2">
      <c r="A951" s="157">
        <v>5449</v>
      </c>
      <c r="B951" s="149" t="s">
        <v>542</v>
      </c>
      <c r="C951" s="150">
        <v>3114</v>
      </c>
      <c r="D951" s="110">
        <v>1157834</v>
      </c>
      <c r="E951" s="111">
        <v>4500</v>
      </c>
      <c r="F951" s="111">
        <v>392869</v>
      </c>
      <c r="G951" s="111">
        <v>11578</v>
      </c>
      <c r="H951" s="111">
        <v>14492</v>
      </c>
      <c r="I951" s="197">
        <v>1581273</v>
      </c>
    </row>
    <row r="952" spans="1:9" x14ac:dyDescent="0.2">
      <c r="A952" s="157">
        <v>5449</v>
      </c>
      <c r="B952" s="149" t="s">
        <v>542</v>
      </c>
      <c r="C952" s="150">
        <v>3143</v>
      </c>
      <c r="D952" s="110">
        <v>38353</v>
      </c>
      <c r="E952" s="111">
        <v>18315</v>
      </c>
      <c r="F952" s="111">
        <v>19154</v>
      </c>
      <c r="G952" s="111">
        <v>384</v>
      </c>
      <c r="H952" s="111">
        <v>49</v>
      </c>
      <c r="I952" s="197">
        <v>76255</v>
      </c>
    </row>
    <row r="953" spans="1:9" x14ac:dyDescent="0.2">
      <c r="A953" s="158">
        <v>5449</v>
      </c>
      <c r="B953" s="147" t="s">
        <v>543</v>
      </c>
      <c r="C953" s="222"/>
      <c r="D953" s="205">
        <v>1196187</v>
      </c>
      <c r="E953" s="206">
        <v>22815</v>
      </c>
      <c r="F953" s="206">
        <v>412023</v>
      </c>
      <c r="G953" s="206">
        <v>11962</v>
      </c>
      <c r="H953" s="206">
        <v>14541</v>
      </c>
      <c r="I953" s="207">
        <v>1657528</v>
      </c>
    </row>
    <row r="954" spans="1:9" x14ac:dyDescent="0.2">
      <c r="A954" s="157">
        <v>5443</v>
      </c>
      <c r="B954" s="149" t="s">
        <v>544</v>
      </c>
      <c r="C954" s="150">
        <v>3113</v>
      </c>
      <c r="D954" s="110">
        <v>1909914</v>
      </c>
      <c r="E954" s="111">
        <v>-50250</v>
      </c>
      <c r="F954" s="111">
        <v>628566</v>
      </c>
      <c r="G954" s="111">
        <v>19099</v>
      </c>
      <c r="H954" s="111">
        <v>57721</v>
      </c>
      <c r="I954" s="197">
        <v>2565050</v>
      </c>
    </row>
    <row r="955" spans="1:9" x14ac:dyDescent="0.2">
      <c r="A955" s="157">
        <v>5443</v>
      </c>
      <c r="B955" s="149" t="s">
        <v>544</v>
      </c>
      <c r="C955" s="150">
        <v>3141</v>
      </c>
      <c r="D955" s="110">
        <v>380327</v>
      </c>
      <c r="E955" s="111">
        <v>-11700</v>
      </c>
      <c r="F955" s="111">
        <v>124596</v>
      </c>
      <c r="G955" s="111">
        <v>3803</v>
      </c>
      <c r="H955" s="111">
        <v>4626</v>
      </c>
      <c r="I955" s="197">
        <v>501652</v>
      </c>
    </row>
    <row r="956" spans="1:9" x14ac:dyDescent="0.2">
      <c r="A956" s="157">
        <v>5443</v>
      </c>
      <c r="B956" s="149" t="s">
        <v>544</v>
      </c>
      <c r="C956" s="150">
        <v>3143</v>
      </c>
      <c r="D956" s="110">
        <v>124897</v>
      </c>
      <c r="E956" s="111">
        <v>751</v>
      </c>
      <c r="F956" s="111">
        <v>42469</v>
      </c>
      <c r="G956" s="111">
        <v>1249</v>
      </c>
      <c r="H956" s="111">
        <v>286</v>
      </c>
      <c r="I956" s="197">
        <v>169652</v>
      </c>
    </row>
    <row r="957" spans="1:9" x14ac:dyDescent="0.2">
      <c r="A957" s="158">
        <v>5443</v>
      </c>
      <c r="B957" s="147" t="s">
        <v>545</v>
      </c>
      <c r="C957" s="222"/>
      <c r="D957" s="205">
        <v>2415138</v>
      </c>
      <c r="E957" s="206">
        <v>-61199</v>
      </c>
      <c r="F957" s="206">
        <v>795631</v>
      </c>
      <c r="G957" s="206">
        <v>24151</v>
      </c>
      <c r="H957" s="206">
        <v>62633</v>
      </c>
      <c r="I957" s="207">
        <v>3236354</v>
      </c>
    </row>
    <row r="958" spans="1:9" x14ac:dyDescent="0.2">
      <c r="A958" s="157">
        <v>5445</v>
      </c>
      <c r="B958" s="149" t="s">
        <v>546</v>
      </c>
      <c r="C958" s="150">
        <v>3113</v>
      </c>
      <c r="D958" s="110">
        <v>3004499</v>
      </c>
      <c r="E958" s="111">
        <v>-107439</v>
      </c>
      <c r="F958" s="111">
        <v>979206</v>
      </c>
      <c r="G958" s="111">
        <v>30045</v>
      </c>
      <c r="H958" s="111">
        <v>102000</v>
      </c>
      <c r="I958" s="197">
        <v>4008311</v>
      </c>
    </row>
    <row r="959" spans="1:9" x14ac:dyDescent="0.2">
      <c r="A959" s="157">
        <v>5445</v>
      </c>
      <c r="B959" s="149" t="s">
        <v>546</v>
      </c>
      <c r="C959" s="150">
        <v>3141</v>
      </c>
      <c r="D959" s="110">
        <v>111115</v>
      </c>
      <c r="E959" s="111">
        <v>0</v>
      </c>
      <c r="F959" s="111">
        <v>37557</v>
      </c>
      <c r="G959" s="111">
        <v>1111</v>
      </c>
      <c r="H959" s="111">
        <v>1372</v>
      </c>
      <c r="I959" s="197">
        <v>151155</v>
      </c>
    </row>
    <row r="960" spans="1:9" x14ac:dyDescent="0.2">
      <c r="A960" s="157">
        <v>5445</v>
      </c>
      <c r="B960" s="149" t="s">
        <v>546</v>
      </c>
      <c r="C960" s="150">
        <v>3143</v>
      </c>
      <c r="D960" s="110">
        <v>177362</v>
      </c>
      <c r="E960" s="111">
        <v>4126</v>
      </c>
      <c r="F960" s="111">
        <v>61343</v>
      </c>
      <c r="G960" s="111">
        <v>1774</v>
      </c>
      <c r="H960" s="111">
        <v>475</v>
      </c>
      <c r="I960" s="197">
        <v>245080</v>
      </c>
    </row>
    <row r="961" spans="1:9" x14ac:dyDescent="0.2">
      <c r="A961" s="158">
        <v>5445</v>
      </c>
      <c r="B961" s="147" t="s">
        <v>547</v>
      </c>
      <c r="C961" s="222"/>
      <c r="D961" s="205">
        <v>3292976</v>
      </c>
      <c r="E961" s="206">
        <v>-103313</v>
      </c>
      <c r="F961" s="206">
        <v>1078106</v>
      </c>
      <c r="G961" s="206">
        <v>32930</v>
      </c>
      <c r="H961" s="206">
        <v>103847</v>
      </c>
      <c r="I961" s="207">
        <v>4404546</v>
      </c>
    </row>
    <row r="962" spans="1:9" x14ac:dyDescent="0.2">
      <c r="A962" s="157">
        <v>5446</v>
      </c>
      <c r="B962" s="149" t="s">
        <v>548</v>
      </c>
      <c r="C962" s="150">
        <v>3231</v>
      </c>
      <c r="D962" s="110">
        <v>1849219</v>
      </c>
      <c r="E962" s="111">
        <v>13725</v>
      </c>
      <c r="F962" s="111">
        <v>629675</v>
      </c>
      <c r="G962" s="111">
        <v>18492</v>
      </c>
      <c r="H962" s="111">
        <v>6889</v>
      </c>
      <c r="I962" s="197">
        <v>2518000</v>
      </c>
    </row>
    <row r="963" spans="1:9" x14ac:dyDescent="0.2">
      <c r="A963" s="158">
        <v>5446</v>
      </c>
      <c r="B963" s="147" t="s">
        <v>549</v>
      </c>
      <c r="C963" s="222"/>
      <c r="D963" s="205">
        <v>1849219</v>
      </c>
      <c r="E963" s="206">
        <v>13725</v>
      </c>
      <c r="F963" s="206">
        <v>629675</v>
      </c>
      <c r="G963" s="206">
        <v>18492</v>
      </c>
      <c r="H963" s="206">
        <v>6889</v>
      </c>
      <c r="I963" s="207">
        <v>2518000</v>
      </c>
    </row>
    <row r="964" spans="1:9" x14ac:dyDescent="0.2">
      <c r="A964" s="157">
        <v>5403</v>
      </c>
      <c r="B964" s="149" t="s">
        <v>550</v>
      </c>
      <c r="C964" s="150">
        <v>3111</v>
      </c>
      <c r="D964" s="110">
        <v>256522</v>
      </c>
      <c r="E964" s="111">
        <v>-6750</v>
      </c>
      <c r="F964" s="111">
        <v>84423</v>
      </c>
      <c r="G964" s="111">
        <v>2565</v>
      </c>
      <c r="H964" s="111">
        <v>1800</v>
      </c>
      <c r="I964" s="197">
        <v>338560</v>
      </c>
    </row>
    <row r="965" spans="1:9" x14ac:dyDescent="0.2">
      <c r="A965" s="157">
        <v>5403</v>
      </c>
      <c r="B965" s="149" t="s">
        <v>550</v>
      </c>
      <c r="C965" s="150">
        <v>3117</v>
      </c>
      <c r="D965" s="110">
        <v>261608</v>
      </c>
      <c r="E965" s="111">
        <v>8400</v>
      </c>
      <c r="F965" s="111">
        <v>91263</v>
      </c>
      <c r="G965" s="111">
        <v>2616</v>
      </c>
      <c r="H965" s="111">
        <v>8408</v>
      </c>
      <c r="I965" s="197">
        <v>372295</v>
      </c>
    </row>
    <row r="966" spans="1:9" x14ac:dyDescent="0.2">
      <c r="A966" s="157">
        <v>5403</v>
      </c>
      <c r="B966" s="149" t="s">
        <v>550</v>
      </c>
      <c r="C966" s="150">
        <v>3141</v>
      </c>
      <c r="D966" s="110">
        <v>89656</v>
      </c>
      <c r="E966" s="111">
        <v>-4650</v>
      </c>
      <c r="F966" s="111">
        <v>28732</v>
      </c>
      <c r="G966" s="111">
        <v>897</v>
      </c>
      <c r="H966" s="111">
        <v>529</v>
      </c>
      <c r="I966" s="197">
        <v>115164</v>
      </c>
    </row>
    <row r="967" spans="1:9" x14ac:dyDescent="0.2">
      <c r="A967" s="157">
        <v>5403</v>
      </c>
      <c r="B967" s="149" t="s">
        <v>550</v>
      </c>
      <c r="C967" s="150">
        <v>3143</v>
      </c>
      <c r="D967" s="110">
        <v>57532</v>
      </c>
      <c r="E967" s="111">
        <v>-3750</v>
      </c>
      <c r="F967" s="111">
        <v>18178</v>
      </c>
      <c r="G967" s="111">
        <v>575</v>
      </c>
      <c r="H967" s="111">
        <v>122</v>
      </c>
      <c r="I967" s="197">
        <v>72657</v>
      </c>
    </row>
    <row r="968" spans="1:9" x14ac:dyDescent="0.2">
      <c r="A968" s="158">
        <v>5403</v>
      </c>
      <c r="B968" s="147" t="s">
        <v>551</v>
      </c>
      <c r="C968" s="222"/>
      <c r="D968" s="205">
        <v>665318</v>
      </c>
      <c r="E968" s="206">
        <v>-6750</v>
      </c>
      <c r="F968" s="206">
        <v>222596</v>
      </c>
      <c r="G968" s="206">
        <v>6653</v>
      </c>
      <c r="H968" s="206">
        <v>10859</v>
      </c>
      <c r="I968" s="207">
        <v>898676</v>
      </c>
    </row>
    <row r="969" spans="1:9" x14ac:dyDescent="0.2">
      <c r="A969" s="157">
        <v>5404</v>
      </c>
      <c r="B969" s="149" t="s">
        <v>552</v>
      </c>
      <c r="C969" s="150">
        <v>3111</v>
      </c>
      <c r="D969" s="110">
        <v>177738</v>
      </c>
      <c r="E969" s="111">
        <v>450</v>
      </c>
      <c r="F969" s="111">
        <v>60228</v>
      </c>
      <c r="G969" s="111">
        <v>1777</v>
      </c>
      <c r="H969" s="111">
        <v>1681</v>
      </c>
      <c r="I969" s="197">
        <v>241874</v>
      </c>
    </row>
    <row r="970" spans="1:9" x14ac:dyDescent="0.2">
      <c r="A970" s="157">
        <v>5404</v>
      </c>
      <c r="B970" s="149" t="s">
        <v>552</v>
      </c>
      <c r="C970" s="150">
        <v>3117</v>
      </c>
      <c r="D970" s="110">
        <v>410852</v>
      </c>
      <c r="E970" s="111">
        <v>0</v>
      </c>
      <c r="F970" s="111">
        <v>138868</v>
      </c>
      <c r="G970" s="111">
        <v>4109</v>
      </c>
      <c r="H970" s="111">
        <v>8491</v>
      </c>
      <c r="I970" s="197">
        <v>562320</v>
      </c>
    </row>
    <row r="971" spans="1:9" x14ac:dyDescent="0.2">
      <c r="A971" s="157">
        <v>5404</v>
      </c>
      <c r="B971" s="149" t="s">
        <v>552</v>
      </c>
      <c r="C971" s="150">
        <v>3141</v>
      </c>
      <c r="D971" s="110">
        <v>61334</v>
      </c>
      <c r="E971" s="111">
        <v>1049</v>
      </c>
      <c r="F971" s="111">
        <v>21085</v>
      </c>
      <c r="G971" s="111">
        <v>613</v>
      </c>
      <c r="H971" s="111">
        <v>412</v>
      </c>
      <c r="I971" s="197">
        <v>84493</v>
      </c>
    </row>
    <row r="972" spans="1:9" x14ac:dyDescent="0.2">
      <c r="A972" s="157">
        <v>5404</v>
      </c>
      <c r="B972" s="152" t="s">
        <v>552</v>
      </c>
      <c r="C972" s="150">
        <v>3143</v>
      </c>
      <c r="D972" s="110">
        <v>39752</v>
      </c>
      <c r="E972" s="111">
        <v>0</v>
      </c>
      <c r="F972" s="111">
        <v>13436</v>
      </c>
      <c r="G972" s="111">
        <v>398</v>
      </c>
      <c r="H972" s="111">
        <v>59</v>
      </c>
      <c r="I972" s="197">
        <v>53645</v>
      </c>
    </row>
    <row r="973" spans="1:9" x14ac:dyDescent="0.2">
      <c r="A973" s="158">
        <v>5404</v>
      </c>
      <c r="B973" s="147" t="s">
        <v>553</v>
      </c>
      <c r="C973" s="222"/>
      <c r="D973" s="205">
        <v>689676</v>
      </c>
      <c r="E973" s="206">
        <v>1499</v>
      </c>
      <c r="F973" s="206">
        <v>233617</v>
      </c>
      <c r="G973" s="206">
        <v>6897</v>
      </c>
      <c r="H973" s="206">
        <v>10643</v>
      </c>
      <c r="I973" s="207">
        <v>942332</v>
      </c>
    </row>
    <row r="974" spans="1:9" x14ac:dyDescent="0.2">
      <c r="A974" s="157">
        <v>5407</v>
      </c>
      <c r="B974" s="149" t="s">
        <v>554</v>
      </c>
      <c r="C974" s="150">
        <v>3111</v>
      </c>
      <c r="D974" s="110">
        <v>244651</v>
      </c>
      <c r="E974" s="111">
        <v>0</v>
      </c>
      <c r="F974" s="111">
        <v>82692</v>
      </c>
      <c r="G974" s="111">
        <v>2447</v>
      </c>
      <c r="H974" s="111">
        <v>1861</v>
      </c>
      <c r="I974" s="197">
        <v>331651</v>
      </c>
    </row>
    <row r="975" spans="1:9" x14ac:dyDescent="0.2">
      <c r="A975" s="157">
        <v>5407</v>
      </c>
      <c r="B975" s="149" t="s">
        <v>554</v>
      </c>
      <c r="C975" s="150">
        <v>3113</v>
      </c>
      <c r="D975" s="110">
        <v>899184</v>
      </c>
      <c r="E975" s="111">
        <v>-6082</v>
      </c>
      <c r="F975" s="111">
        <v>301868</v>
      </c>
      <c r="G975" s="111">
        <v>8992</v>
      </c>
      <c r="H975" s="111">
        <v>19219</v>
      </c>
      <c r="I975" s="197">
        <v>1223181</v>
      </c>
    </row>
    <row r="976" spans="1:9" x14ac:dyDescent="0.2">
      <c r="A976" s="157">
        <v>5407</v>
      </c>
      <c r="B976" s="149" t="s">
        <v>554</v>
      </c>
      <c r="C976" s="150">
        <v>3141</v>
      </c>
      <c r="D976" s="110">
        <v>112777</v>
      </c>
      <c r="E976" s="111">
        <v>0</v>
      </c>
      <c r="F976" s="111">
        <v>38119</v>
      </c>
      <c r="G976" s="111">
        <v>1128</v>
      </c>
      <c r="H976" s="111">
        <v>961</v>
      </c>
      <c r="I976" s="197">
        <v>152985</v>
      </c>
    </row>
    <row r="977" spans="1:9" x14ac:dyDescent="0.2">
      <c r="A977" s="157">
        <v>5407</v>
      </c>
      <c r="B977" s="149" t="s">
        <v>554</v>
      </c>
      <c r="C977" s="150">
        <v>3143</v>
      </c>
      <c r="D977" s="110">
        <v>35837</v>
      </c>
      <c r="E977" s="111">
        <v>0</v>
      </c>
      <c r="F977" s="111">
        <v>12113</v>
      </c>
      <c r="G977" s="111">
        <v>358</v>
      </c>
      <c r="H977" s="111">
        <v>81</v>
      </c>
      <c r="I977" s="197">
        <v>48389</v>
      </c>
    </row>
    <row r="978" spans="1:9" x14ac:dyDescent="0.2">
      <c r="A978" s="158">
        <v>5407</v>
      </c>
      <c r="B978" s="147" t="s">
        <v>555</v>
      </c>
      <c r="C978" s="222"/>
      <c r="D978" s="205">
        <v>1292449</v>
      </c>
      <c r="E978" s="206">
        <v>-6082</v>
      </c>
      <c r="F978" s="206">
        <v>434792</v>
      </c>
      <c r="G978" s="206">
        <v>12925</v>
      </c>
      <c r="H978" s="206">
        <v>22122</v>
      </c>
      <c r="I978" s="207">
        <v>1756206</v>
      </c>
    </row>
    <row r="979" spans="1:9" x14ac:dyDescent="0.2">
      <c r="A979" s="157">
        <v>5411</v>
      </c>
      <c r="B979" s="149" t="s">
        <v>556</v>
      </c>
      <c r="C979" s="150">
        <v>3111</v>
      </c>
      <c r="D979" s="110">
        <v>223499</v>
      </c>
      <c r="E979" s="111">
        <v>-31440</v>
      </c>
      <c r="F979" s="111">
        <v>64916</v>
      </c>
      <c r="G979" s="111">
        <v>2235</v>
      </c>
      <c r="H979" s="111">
        <v>1980</v>
      </c>
      <c r="I979" s="197">
        <v>261190</v>
      </c>
    </row>
    <row r="980" spans="1:9" x14ac:dyDescent="0.2">
      <c r="A980" s="157">
        <v>5411</v>
      </c>
      <c r="B980" s="149" t="s">
        <v>556</v>
      </c>
      <c r="C980" s="150">
        <v>3117</v>
      </c>
      <c r="D980" s="110">
        <v>161358</v>
      </c>
      <c r="E980" s="111">
        <v>4950</v>
      </c>
      <c r="F980" s="111">
        <v>56212</v>
      </c>
      <c r="G980" s="111">
        <v>1614</v>
      </c>
      <c r="H980" s="111">
        <v>9515</v>
      </c>
      <c r="I980" s="197">
        <v>233649</v>
      </c>
    </row>
    <row r="981" spans="1:9" x14ac:dyDescent="0.2">
      <c r="A981" s="157">
        <v>5411</v>
      </c>
      <c r="B981" s="149" t="s">
        <v>556</v>
      </c>
      <c r="C981" s="150">
        <v>3141</v>
      </c>
      <c r="D981" s="110">
        <v>80206</v>
      </c>
      <c r="E981" s="111">
        <v>0</v>
      </c>
      <c r="F981" s="111">
        <v>27110</v>
      </c>
      <c r="G981" s="111">
        <v>802</v>
      </c>
      <c r="H981" s="111">
        <v>594</v>
      </c>
      <c r="I981" s="197">
        <v>108712</v>
      </c>
    </row>
    <row r="982" spans="1:9" x14ac:dyDescent="0.2">
      <c r="A982" s="157">
        <v>5411</v>
      </c>
      <c r="B982" s="149" t="s">
        <v>556</v>
      </c>
      <c r="C982" s="150">
        <v>3143</v>
      </c>
      <c r="D982" s="110">
        <v>82694</v>
      </c>
      <c r="E982" s="111">
        <v>-26536</v>
      </c>
      <c r="F982" s="111">
        <v>18981</v>
      </c>
      <c r="G982" s="111">
        <v>827</v>
      </c>
      <c r="H982" s="111">
        <v>90</v>
      </c>
      <c r="I982" s="197">
        <v>76056</v>
      </c>
    </row>
    <row r="983" spans="1:9" x14ac:dyDescent="0.2">
      <c r="A983" s="158">
        <v>5411</v>
      </c>
      <c r="B983" s="147" t="s">
        <v>557</v>
      </c>
      <c r="C983" s="222"/>
      <c r="D983" s="205">
        <v>547757</v>
      </c>
      <c r="E983" s="206">
        <v>-53026</v>
      </c>
      <c r="F983" s="206">
        <v>167219</v>
      </c>
      <c r="G983" s="206">
        <v>5478</v>
      </c>
      <c r="H983" s="206">
        <v>12179</v>
      </c>
      <c r="I983" s="207">
        <v>679607</v>
      </c>
    </row>
    <row r="984" spans="1:9" x14ac:dyDescent="0.2">
      <c r="A984" s="157">
        <v>5412</v>
      </c>
      <c r="B984" s="149" t="s">
        <v>558</v>
      </c>
      <c r="C984" s="150">
        <v>3111</v>
      </c>
      <c r="D984" s="110">
        <v>180991</v>
      </c>
      <c r="E984" s="111">
        <v>-1305</v>
      </c>
      <c r="F984" s="111">
        <v>60734</v>
      </c>
      <c r="G984" s="111">
        <v>1810</v>
      </c>
      <c r="H984" s="111">
        <v>1379</v>
      </c>
      <c r="I984" s="197">
        <v>243609</v>
      </c>
    </row>
    <row r="985" spans="1:9" x14ac:dyDescent="0.2">
      <c r="A985" s="157">
        <v>5412</v>
      </c>
      <c r="B985" s="149" t="s">
        <v>558</v>
      </c>
      <c r="C985" s="150">
        <v>3117</v>
      </c>
      <c r="D985" s="110">
        <v>198365</v>
      </c>
      <c r="E985" s="111">
        <v>0</v>
      </c>
      <c r="F985" s="111">
        <v>67047</v>
      </c>
      <c r="G985" s="111">
        <v>1984</v>
      </c>
      <c r="H985" s="111">
        <v>5972</v>
      </c>
      <c r="I985" s="197">
        <v>273368</v>
      </c>
    </row>
    <row r="986" spans="1:9" x14ac:dyDescent="0.2">
      <c r="A986" s="157">
        <v>5412</v>
      </c>
      <c r="B986" s="149" t="s">
        <v>558</v>
      </c>
      <c r="C986" s="150">
        <v>3141</v>
      </c>
      <c r="D986" s="110">
        <v>58502</v>
      </c>
      <c r="E986" s="111">
        <v>0</v>
      </c>
      <c r="F986" s="111">
        <v>19774</v>
      </c>
      <c r="G986" s="111">
        <v>585</v>
      </c>
      <c r="H986" s="111">
        <v>389</v>
      </c>
      <c r="I986" s="197">
        <v>79250</v>
      </c>
    </row>
    <row r="987" spans="1:9" x14ac:dyDescent="0.2">
      <c r="A987" s="157">
        <v>5412</v>
      </c>
      <c r="B987" s="149" t="s">
        <v>558</v>
      </c>
      <c r="C987" s="150">
        <v>3143</v>
      </c>
      <c r="D987" s="110">
        <v>25759</v>
      </c>
      <c r="E987" s="111">
        <v>0</v>
      </c>
      <c r="F987" s="111">
        <v>8707</v>
      </c>
      <c r="G987" s="111">
        <v>258</v>
      </c>
      <c r="H987" s="111">
        <v>41</v>
      </c>
      <c r="I987" s="197">
        <v>34765</v>
      </c>
    </row>
    <row r="988" spans="1:9" x14ac:dyDescent="0.2">
      <c r="A988" s="158">
        <v>5412</v>
      </c>
      <c r="B988" s="147" t="s">
        <v>559</v>
      </c>
      <c r="C988" s="222"/>
      <c r="D988" s="205">
        <v>463617</v>
      </c>
      <c r="E988" s="206">
        <v>-1305</v>
      </c>
      <c r="F988" s="206">
        <v>156262</v>
      </c>
      <c r="G988" s="206">
        <v>4637</v>
      </c>
      <c r="H988" s="206">
        <v>7781</v>
      </c>
      <c r="I988" s="207">
        <v>630992</v>
      </c>
    </row>
    <row r="989" spans="1:9" x14ac:dyDescent="0.2">
      <c r="A989" s="157">
        <v>5418</v>
      </c>
      <c r="B989" s="149" t="s">
        <v>560</v>
      </c>
      <c r="C989" s="150">
        <v>3111</v>
      </c>
      <c r="D989" s="110">
        <v>576236</v>
      </c>
      <c r="E989" s="111">
        <v>0</v>
      </c>
      <c r="F989" s="111">
        <v>194768</v>
      </c>
      <c r="G989" s="111">
        <v>5762</v>
      </c>
      <c r="H989" s="111">
        <v>3420</v>
      </c>
      <c r="I989" s="197">
        <v>780186</v>
      </c>
    </row>
    <row r="990" spans="1:9" x14ac:dyDescent="0.2">
      <c r="A990" s="157">
        <v>5418</v>
      </c>
      <c r="B990" s="149" t="s">
        <v>560</v>
      </c>
      <c r="C990" s="150">
        <v>3141</v>
      </c>
      <c r="D990" s="110">
        <v>61177</v>
      </c>
      <c r="E990" s="111">
        <v>0</v>
      </c>
      <c r="F990" s="111">
        <v>20678</v>
      </c>
      <c r="G990" s="111">
        <v>612</v>
      </c>
      <c r="H990" s="111">
        <v>445</v>
      </c>
      <c r="I990" s="197">
        <v>82912</v>
      </c>
    </row>
    <row r="991" spans="1:9" x14ac:dyDescent="0.2">
      <c r="A991" s="158">
        <v>5418</v>
      </c>
      <c r="B991" s="147" t="s">
        <v>561</v>
      </c>
      <c r="C991" s="222"/>
      <c r="D991" s="205">
        <v>637413</v>
      </c>
      <c r="E991" s="206">
        <v>0</v>
      </c>
      <c r="F991" s="206">
        <v>215446</v>
      </c>
      <c r="G991" s="206">
        <v>6374</v>
      </c>
      <c r="H991" s="206">
        <v>3865</v>
      </c>
      <c r="I991" s="207">
        <v>863098</v>
      </c>
    </row>
    <row r="992" spans="1:9" x14ac:dyDescent="0.2">
      <c r="A992" s="157">
        <v>5417</v>
      </c>
      <c r="B992" s="149" t="s">
        <v>562</v>
      </c>
      <c r="C992" s="150">
        <v>3117</v>
      </c>
      <c r="D992" s="110">
        <v>572491</v>
      </c>
      <c r="E992" s="111">
        <v>526</v>
      </c>
      <c r="F992" s="111">
        <v>193680</v>
      </c>
      <c r="G992" s="111">
        <v>5725</v>
      </c>
      <c r="H992" s="111">
        <v>20000</v>
      </c>
      <c r="I992" s="197">
        <v>792422</v>
      </c>
    </row>
    <row r="993" spans="1:9" x14ac:dyDescent="0.2">
      <c r="A993" s="157">
        <v>5417</v>
      </c>
      <c r="B993" s="149" t="s">
        <v>562</v>
      </c>
      <c r="C993" s="150">
        <v>3141</v>
      </c>
      <c r="D993" s="110">
        <v>59490</v>
      </c>
      <c r="E993" s="111">
        <v>4874</v>
      </c>
      <c r="F993" s="111">
        <v>21755</v>
      </c>
      <c r="G993" s="111">
        <v>595</v>
      </c>
      <c r="H993" s="111">
        <v>571</v>
      </c>
      <c r="I993" s="197">
        <v>87285</v>
      </c>
    </row>
    <row r="994" spans="1:9" x14ac:dyDescent="0.2">
      <c r="A994" s="157">
        <v>5417</v>
      </c>
      <c r="B994" s="149" t="s">
        <v>562</v>
      </c>
      <c r="C994" s="150">
        <v>3143</v>
      </c>
      <c r="D994" s="110">
        <v>157514</v>
      </c>
      <c r="E994" s="111">
        <v>374</v>
      </c>
      <c r="F994" s="111">
        <v>53366</v>
      </c>
      <c r="G994" s="111">
        <v>1575</v>
      </c>
      <c r="H994" s="111">
        <v>122</v>
      </c>
      <c r="I994" s="197">
        <v>212951</v>
      </c>
    </row>
    <row r="995" spans="1:9" x14ac:dyDescent="0.2">
      <c r="A995" s="158">
        <v>5417</v>
      </c>
      <c r="B995" s="147" t="s">
        <v>563</v>
      </c>
      <c r="C995" s="222"/>
      <c r="D995" s="205">
        <v>789495</v>
      </c>
      <c r="E995" s="206">
        <v>5774</v>
      </c>
      <c r="F995" s="206">
        <v>268801</v>
      </c>
      <c r="G995" s="206">
        <v>7895</v>
      </c>
      <c r="H995" s="206">
        <v>20693</v>
      </c>
      <c r="I995" s="207">
        <v>1092658</v>
      </c>
    </row>
    <row r="996" spans="1:9" x14ac:dyDescent="0.2">
      <c r="A996" s="157">
        <v>5420</v>
      </c>
      <c r="B996" s="149" t="s">
        <v>564</v>
      </c>
      <c r="C996" s="150">
        <v>3111</v>
      </c>
      <c r="D996" s="110">
        <v>300895</v>
      </c>
      <c r="E996" s="111">
        <v>0</v>
      </c>
      <c r="F996" s="111">
        <v>101703</v>
      </c>
      <c r="G996" s="111">
        <v>3009</v>
      </c>
      <c r="H996" s="111">
        <v>2459</v>
      </c>
      <c r="I996" s="197">
        <v>408066</v>
      </c>
    </row>
    <row r="997" spans="1:9" x14ac:dyDescent="0.2">
      <c r="A997" s="157">
        <v>5420</v>
      </c>
      <c r="B997" s="149" t="s">
        <v>564</v>
      </c>
      <c r="C997" s="150">
        <v>3141</v>
      </c>
      <c r="D997" s="110">
        <v>47974</v>
      </c>
      <c r="E997" s="111">
        <v>0</v>
      </c>
      <c r="F997" s="111">
        <v>16215</v>
      </c>
      <c r="G997" s="111">
        <v>480</v>
      </c>
      <c r="H997" s="111">
        <v>313</v>
      </c>
      <c r="I997" s="197">
        <v>64982</v>
      </c>
    </row>
    <row r="998" spans="1:9" x14ac:dyDescent="0.2">
      <c r="A998" s="158">
        <v>5420</v>
      </c>
      <c r="B998" s="147" t="s">
        <v>565</v>
      </c>
      <c r="C998" s="222"/>
      <c r="D998" s="205">
        <v>348869</v>
      </c>
      <c r="E998" s="206">
        <v>0</v>
      </c>
      <c r="F998" s="206">
        <v>117918</v>
      </c>
      <c r="G998" s="206">
        <v>3489</v>
      </c>
      <c r="H998" s="206">
        <v>2772</v>
      </c>
      <c r="I998" s="207">
        <v>473048</v>
      </c>
    </row>
    <row r="999" spans="1:9" x14ac:dyDescent="0.2">
      <c r="A999" s="157">
        <v>5419</v>
      </c>
      <c r="B999" s="149" t="s">
        <v>566</v>
      </c>
      <c r="C999" s="150">
        <v>3113</v>
      </c>
      <c r="D999" s="110">
        <v>1098986</v>
      </c>
      <c r="E999" s="111">
        <v>5661</v>
      </c>
      <c r="F999" s="111">
        <v>373371</v>
      </c>
      <c r="G999" s="111">
        <v>10990</v>
      </c>
      <c r="H999" s="111">
        <v>31316</v>
      </c>
      <c r="I999" s="197">
        <v>1520324</v>
      </c>
    </row>
    <row r="1000" spans="1:9" x14ac:dyDescent="0.2">
      <c r="A1000" s="157">
        <v>5419</v>
      </c>
      <c r="B1000" s="149" t="s">
        <v>566</v>
      </c>
      <c r="C1000" s="150">
        <v>3141</v>
      </c>
      <c r="D1000" s="110">
        <v>107780</v>
      </c>
      <c r="E1000" s="111">
        <v>-3750</v>
      </c>
      <c r="F1000" s="111">
        <v>35162</v>
      </c>
      <c r="G1000" s="111">
        <v>1078</v>
      </c>
      <c r="H1000" s="111">
        <v>1202</v>
      </c>
      <c r="I1000" s="197">
        <v>141472</v>
      </c>
    </row>
    <row r="1001" spans="1:9" x14ac:dyDescent="0.2">
      <c r="A1001" s="157">
        <v>5419</v>
      </c>
      <c r="B1001" s="149" t="s">
        <v>566</v>
      </c>
      <c r="C1001" s="150">
        <v>3143</v>
      </c>
      <c r="D1001" s="110">
        <v>128993</v>
      </c>
      <c r="E1001" s="111">
        <v>-49044</v>
      </c>
      <c r="F1001" s="111">
        <v>27023</v>
      </c>
      <c r="G1001" s="111">
        <v>1290</v>
      </c>
      <c r="H1001" s="111">
        <v>117</v>
      </c>
      <c r="I1001" s="197">
        <v>108379</v>
      </c>
    </row>
    <row r="1002" spans="1:9" x14ac:dyDescent="0.2">
      <c r="A1002" s="158">
        <v>5419</v>
      </c>
      <c r="B1002" s="147" t="s">
        <v>567</v>
      </c>
      <c r="C1002" s="222"/>
      <c r="D1002" s="205">
        <v>1335759</v>
      </c>
      <c r="E1002" s="206">
        <v>-47133</v>
      </c>
      <c r="F1002" s="206">
        <v>435556</v>
      </c>
      <c r="G1002" s="206">
        <v>13358</v>
      </c>
      <c r="H1002" s="206">
        <v>32635</v>
      </c>
      <c r="I1002" s="207">
        <v>1770175</v>
      </c>
    </row>
    <row r="1003" spans="1:9" x14ac:dyDescent="0.2">
      <c r="A1003" s="157">
        <v>5425</v>
      </c>
      <c r="B1003" s="149" t="s">
        <v>568</v>
      </c>
      <c r="C1003" s="150">
        <v>3233</v>
      </c>
      <c r="D1003" s="110">
        <v>236554</v>
      </c>
      <c r="E1003" s="111">
        <v>0</v>
      </c>
      <c r="F1003" s="111">
        <v>79955</v>
      </c>
      <c r="G1003" s="111">
        <v>2366</v>
      </c>
      <c r="H1003" s="111">
        <v>504</v>
      </c>
      <c r="I1003" s="197">
        <v>319379</v>
      </c>
    </row>
    <row r="1004" spans="1:9" x14ac:dyDescent="0.2">
      <c r="A1004" s="158">
        <v>5425</v>
      </c>
      <c r="B1004" s="147" t="s">
        <v>569</v>
      </c>
      <c r="C1004" s="222"/>
      <c r="D1004" s="205">
        <v>236554</v>
      </c>
      <c r="E1004" s="206">
        <v>0</v>
      </c>
      <c r="F1004" s="206">
        <v>79955</v>
      </c>
      <c r="G1004" s="206">
        <v>2366</v>
      </c>
      <c r="H1004" s="206">
        <v>504</v>
      </c>
      <c r="I1004" s="207">
        <v>319379</v>
      </c>
    </row>
    <row r="1005" spans="1:9" x14ac:dyDescent="0.2">
      <c r="A1005" s="157">
        <v>5426</v>
      </c>
      <c r="B1005" s="149" t="s">
        <v>570</v>
      </c>
      <c r="C1005" s="150">
        <v>3111</v>
      </c>
      <c r="D1005" s="110">
        <v>769201</v>
      </c>
      <c r="E1005" s="111">
        <v>20625</v>
      </c>
      <c r="F1005" s="111">
        <v>266961</v>
      </c>
      <c r="G1005" s="111">
        <v>7692</v>
      </c>
      <c r="H1005" s="111">
        <v>9000</v>
      </c>
      <c r="I1005" s="197">
        <v>1073479</v>
      </c>
    </row>
    <row r="1006" spans="1:9" x14ac:dyDescent="0.2">
      <c r="A1006" s="157">
        <v>5426</v>
      </c>
      <c r="B1006" s="149" t="s">
        <v>570</v>
      </c>
      <c r="C1006" s="150">
        <v>3141</v>
      </c>
      <c r="D1006" s="110">
        <v>86688</v>
      </c>
      <c r="E1006" s="111">
        <v>0</v>
      </c>
      <c r="F1006" s="111">
        <v>29301</v>
      </c>
      <c r="G1006" s="111">
        <v>867</v>
      </c>
      <c r="H1006" s="111">
        <v>655</v>
      </c>
      <c r="I1006" s="197">
        <v>117511</v>
      </c>
    </row>
    <row r="1007" spans="1:9" x14ac:dyDescent="0.2">
      <c r="A1007" s="158">
        <v>5426</v>
      </c>
      <c r="B1007" s="147" t="s">
        <v>571</v>
      </c>
      <c r="C1007" s="222"/>
      <c r="D1007" s="205">
        <v>855889</v>
      </c>
      <c r="E1007" s="206">
        <v>20625</v>
      </c>
      <c r="F1007" s="206">
        <v>296262</v>
      </c>
      <c r="G1007" s="206">
        <v>8559</v>
      </c>
      <c r="H1007" s="206">
        <v>9655</v>
      </c>
      <c r="I1007" s="207">
        <v>1190990</v>
      </c>
    </row>
    <row r="1008" spans="1:9" x14ac:dyDescent="0.2">
      <c r="A1008" s="157">
        <v>5423</v>
      </c>
      <c r="B1008" s="149" t="s">
        <v>572</v>
      </c>
      <c r="C1008" s="150">
        <v>3111</v>
      </c>
      <c r="D1008" s="110">
        <v>1076657</v>
      </c>
      <c r="E1008" s="111">
        <v>0</v>
      </c>
      <c r="F1008" s="111">
        <v>363910</v>
      </c>
      <c r="G1008" s="111">
        <v>10767</v>
      </c>
      <c r="H1008" s="111">
        <v>10141</v>
      </c>
      <c r="I1008" s="197">
        <v>1461475</v>
      </c>
    </row>
    <row r="1009" spans="1:9" x14ac:dyDescent="0.2">
      <c r="A1009" s="157">
        <v>5423</v>
      </c>
      <c r="B1009" s="149" t="s">
        <v>572</v>
      </c>
      <c r="C1009" s="150">
        <v>3141</v>
      </c>
      <c r="D1009" s="110">
        <v>137379</v>
      </c>
      <c r="E1009" s="111">
        <v>0</v>
      </c>
      <c r="F1009" s="111">
        <v>46434</v>
      </c>
      <c r="G1009" s="111">
        <v>1374</v>
      </c>
      <c r="H1009" s="111">
        <v>1156</v>
      </c>
      <c r="I1009" s="197">
        <v>186343</v>
      </c>
    </row>
    <row r="1010" spans="1:9" x14ac:dyDescent="0.2">
      <c r="A1010" s="158">
        <v>5423</v>
      </c>
      <c r="B1010" s="147" t="s">
        <v>573</v>
      </c>
      <c r="C1010" s="222"/>
      <c r="D1010" s="205">
        <v>1214036</v>
      </c>
      <c r="E1010" s="206">
        <v>0</v>
      </c>
      <c r="F1010" s="206">
        <v>410344</v>
      </c>
      <c r="G1010" s="206">
        <v>12141</v>
      </c>
      <c r="H1010" s="206">
        <v>11297</v>
      </c>
      <c r="I1010" s="207">
        <v>1647818</v>
      </c>
    </row>
    <row r="1011" spans="1:9" x14ac:dyDescent="0.2">
      <c r="A1011" s="157">
        <v>5422</v>
      </c>
      <c r="B1011" s="149" t="s">
        <v>574</v>
      </c>
      <c r="C1011" s="150">
        <v>3113</v>
      </c>
      <c r="D1011" s="110">
        <v>3732953</v>
      </c>
      <c r="E1011" s="111">
        <v>48750</v>
      </c>
      <c r="F1011" s="111">
        <v>1278216</v>
      </c>
      <c r="G1011" s="111">
        <v>37330</v>
      </c>
      <c r="H1011" s="111">
        <v>138168</v>
      </c>
      <c r="I1011" s="197">
        <v>5235417</v>
      </c>
    </row>
    <row r="1012" spans="1:9" x14ac:dyDescent="0.2">
      <c r="A1012" s="157">
        <v>5422</v>
      </c>
      <c r="B1012" s="149" t="s">
        <v>574</v>
      </c>
      <c r="C1012" s="150">
        <v>3141</v>
      </c>
      <c r="D1012" s="110">
        <v>278257</v>
      </c>
      <c r="E1012" s="111">
        <v>18000</v>
      </c>
      <c r="F1012" s="111">
        <v>100135</v>
      </c>
      <c r="G1012" s="111">
        <v>2783</v>
      </c>
      <c r="H1012" s="111">
        <v>4900</v>
      </c>
      <c r="I1012" s="197">
        <v>404075</v>
      </c>
    </row>
    <row r="1013" spans="1:9" x14ac:dyDescent="0.2">
      <c r="A1013" s="157">
        <v>5422</v>
      </c>
      <c r="B1013" s="149" t="s">
        <v>574</v>
      </c>
      <c r="C1013" s="150">
        <v>3143</v>
      </c>
      <c r="D1013" s="110">
        <v>240565</v>
      </c>
      <c r="E1013" s="111">
        <v>29400</v>
      </c>
      <c r="F1013" s="111">
        <v>91248</v>
      </c>
      <c r="G1013" s="111">
        <v>2406</v>
      </c>
      <c r="H1013" s="111">
        <v>416</v>
      </c>
      <c r="I1013" s="197">
        <v>364035</v>
      </c>
    </row>
    <row r="1014" spans="1:9" x14ac:dyDescent="0.2">
      <c r="A1014" s="158">
        <v>5422</v>
      </c>
      <c r="B1014" s="147" t="s">
        <v>575</v>
      </c>
      <c r="C1014" s="222"/>
      <c r="D1014" s="205">
        <v>4251775</v>
      </c>
      <c r="E1014" s="206">
        <v>96150</v>
      </c>
      <c r="F1014" s="206">
        <v>1469599</v>
      </c>
      <c r="G1014" s="206">
        <v>42519</v>
      </c>
      <c r="H1014" s="206">
        <v>143484</v>
      </c>
      <c r="I1014" s="207">
        <v>6003527</v>
      </c>
    </row>
    <row r="1015" spans="1:9" x14ac:dyDescent="0.2">
      <c r="A1015" s="157">
        <v>5424</v>
      </c>
      <c r="B1015" s="149" t="s">
        <v>576</v>
      </c>
      <c r="C1015" s="150">
        <v>3114</v>
      </c>
      <c r="D1015" s="110">
        <v>513456</v>
      </c>
      <c r="E1015" s="111">
        <v>1125</v>
      </c>
      <c r="F1015" s="111">
        <v>173928</v>
      </c>
      <c r="G1015" s="111">
        <v>5135</v>
      </c>
      <c r="H1015" s="111">
        <v>6536</v>
      </c>
      <c r="I1015" s="197">
        <v>700180</v>
      </c>
    </row>
    <row r="1016" spans="1:9" x14ac:dyDescent="0.2">
      <c r="A1016" s="158">
        <v>5424</v>
      </c>
      <c r="B1016" s="147" t="s">
        <v>577</v>
      </c>
      <c r="C1016" s="222"/>
      <c r="D1016" s="205">
        <v>513456</v>
      </c>
      <c r="E1016" s="206">
        <v>1125</v>
      </c>
      <c r="F1016" s="206">
        <v>173928</v>
      </c>
      <c r="G1016" s="206">
        <v>5135</v>
      </c>
      <c r="H1016" s="206">
        <v>6536</v>
      </c>
      <c r="I1016" s="207">
        <v>700180</v>
      </c>
    </row>
    <row r="1017" spans="1:9" x14ac:dyDescent="0.2">
      <c r="A1017" s="157">
        <v>5427</v>
      </c>
      <c r="B1017" s="149" t="s">
        <v>578</v>
      </c>
      <c r="C1017" s="150">
        <v>3231</v>
      </c>
      <c r="D1017" s="110">
        <v>1000433</v>
      </c>
      <c r="E1017" s="111">
        <v>0</v>
      </c>
      <c r="F1017" s="111">
        <v>338146</v>
      </c>
      <c r="G1017" s="111">
        <v>10004</v>
      </c>
      <c r="H1017" s="111">
        <v>3807</v>
      </c>
      <c r="I1017" s="197">
        <v>1352390</v>
      </c>
    </row>
    <row r="1018" spans="1:9" x14ac:dyDescent="0.2">
      <c r="A1018" s="158">
        <v>5427</v>
      </c>
      <c r="B1018" s="147" t="s">
        <v>579</v>
      </c>
      <c r="C1018" s="222"/>
      <c r="D1018" s="205">
        <v>1000433</v>
      </c>
      <c r="E1018" s="206">
        <v>0</v>
      </c>
      <c r="F1018" s="206">
        <v>338146</v>
      </c>
      <c r="G1018" s="206">
        <v>10004</v>
      </c>
      <c r="H1018" s="206">
        <v>3807</v>
      </c>
      <c r="I1018" s="207">
        <v>1352390</v>
      </c>
    </row>
    <row r="1019" spans="1:9" x14ac:dyDescent="0.2">
      <c r="A1019" s="157">
        <v>5432</v>
      </c>
      <c r="B1019" s="149" t="s">
        <v>580</v>
      </c>
      <c r="C1019" s="150">
        <v>3111</v>
      </c>
      <c r="D1019" s="110">
        <v>136690</v>
      </c>
      <c r="E1019" s="111">
        <v>4302</v>
      </c>
      <c r="F1019" s="111">
        <v>47655</v>
      </c>
      <c r="G1019" s="111">
        <v>1367</v>
      </c>
      <c r="H1019" s="111">
        <v>1440</v>
      </c>
      <c r="I1019" s="197">
        <v>191454</v>
      </c>
    </row>
    <row r="1020" spans="1:9" x14ac:dyDescent="0.2">
      <c r="A1020" s="157">
        <v>5432</v>
      </c>
      <c r="B1020" s="149" t="s">
        <v>580</v>
      </c>
      <c r="C1020" s="150">
        <v>3117</v>
      </c>
      <c r="D1020" s="110">
        <v>474951</v>
      </c>
      <c r="E1020" s="111">
        <v>-42395</v>
      </c>
      <c r="F1020" s="111">
        <v>146204</v>
      </c>
      <c r="G1020" s="111">
        <v>4750</v>
      </c>
      <c r="H1020" s="111">
        <v>11000</v>
      </c>
      <c r="I1020" s="197">
        <v>594510</v>
      </c>
    </row>
    <row r="1021" spans="1:9" x14ac:dyDescent="0.2">
      <c r="A1021" s="157">
        <v>5432</v>
      </c>
      <c r="B1021" s="149" t="s">
        <v>580</v>
      </c>
      <c r="C1021" s="150">
        <v>3141</v>
      </c>
      <c r="D1021" s="110">
        <v>63549</v>
      </c>
      <c r="E1021" s="111">
        <v>149</v>
      </c>
      <c r="F1021" s="111">
        <v>21530</v>
      </c>
      <c r="G1021" s="111">
        <v>635</v>
      </c>
      <c r="H1021" s="111">
        <v>436</v>
      </c>
      <c r="I1021" s="197">
        <v>86299</v>
      </c>
    </row>
    <row r="1022" spans="1:9" x14ac:dyDescent="0.2">
      <c r="A1022" s="157">
        <v>5432</v>
      </c>
      <c r="B1022" s="149" t="s">
        <v>580</v>
      </c>
      <c r="C1022" s="150">
        <v>3143</v>
      </c>
      <c r="D1022" s="110">
        <v>123953</v>
      </c>
      <c r="E1022" s="111">
        <v>-41763</v>
      </c>
      <c r="F1022" s="111">
        <v>27780</v>
      </c>
      <c r="G1022" s="111">
        <v>1240</v>
      </c>
      <c r="H1022" s="111">
        <v>101</v>
      </c>
      <c r="I1022" s="197">
        <v>111311</v>
      </c>
    </row>
    <row r="1023" spans="1:9" x14ac:dyDescent="0.2">
      <c r="A1023" s="158">
        <v>5432</v>
      </c>
      <c r="B1023" s="147" t="s">
        <v>581</v>
      </c>
      <c r="C1023" s="222"/>
      <c r="D1023" s="205">
        <v>799143</v>
      </c>
      <c r="E1023" s="206">
        <v>-79707</v>
      </c>
      <c r="F1023" s="206">
        <v>243169</v>
      </c>
      <c r="G1023" s="206">
        <v>7992</v>
      </c>
      <c r="H1023" s="206">
        <v>12977</v>
      </c>
      <c r="I1023" s="207">
        <v>983574</v>
      </c>
    </row>
    <row r="1024" spans="1:9" x14ac:dyDescent="0.2">
      <c r="A1024" s="157">
        <v>5452</v>
      </c>
      <c r="B1024" s="149" t="s">
        <v>582</v>
      </c>
      <c r="C1024" s="150">
        <v>3111</v>
      </c>
      <c r="D1024" s="110">
        <v>150464</v>
      </c>
      <c r="E1024" s="111">
        <v>-11250</v>
      </c>
      <c r="F1024" s="111">
        <v>47054</v>
      </c>
      <c r="G1024" s="111">
        <v>1505</v>
      </c>
      <c r="H1024" s="111">
        <v>1260</v>
      </c>
      <c r="I1024" s="197">
        <v>189033</v>
      </c>
    </row>
    <row r="1025" spans="1:9" x14ac:dyDescent="0.2">
      <c r="A1025" s="157">
        <v>5452</v>
      </c>
      <c r="B1025" s="149" t="s">
        <v>582</v>
      </c>
      <c r="C1025" s="150">
        <v>3117</v>
      </c>
      <c r="D1025" s="110">
        <v>420021</v>
      </c>
      <c r="E1025" s="111">
        <v>21000</v>
      </c>
      <c r="F1025" s="111">
        <v>149065</v>
      </c>
      <c r="G1025" s="111">
        <v>4200</v>
      </c>
      <c r="H1025" s="111">
        <v>17000</v>
      </c>
      <c r="I1025" s="197">
        <v>611286</v>
      </c>
    </row>
    <row r="1026" spans="1:9" x14ac:dyDescent="0.2">
      <c r="A1026" s="157">
        <v>5452</v>
      </c>
      <c r="B1026" s="149" t="s">
        <v>582</v>
      </c>
      <c r="C1026" s="150">
        <v>3141</v>
      </c>
      <c r="D1026" s="110">
        <v>66762</v>
      </c>
      <c r="E1026" s="111">
        <v>-3750</v>
      </c>
      <c r="F1026" s="111">
        <v>21298</v>
      </c>
      <c r="G1026" s="111">
        <v>668</v>
      </c>
      <c r="H1026" s="111">
        <v>412</v>
      </c>
      <c r="I1026" s="197">
        <v>85390</v>
      </c>
    </row>
    <row r="1027" spans="1:9" x14ac:dyDescent="0.2">
      <c r="A1027" s="157">
        <v>5452</v>
      </c>
      <c r="B1027" s="149" t="s">
        <v>582</v>
      </c>
      <c r="C1027" s="150">
        <v>3143</v>
      </c>
      <c r="D1027" s="110">
        <v>55174</v>
      </c>
      <c r="E1027" s="111">
        <v>-3750</v>
      </c>
      <c r="F1027" s="111">
        <v>17381</v>
      </c>
      <c r="G1027" s="111">
        <v>552</v>
      </c>
      <c r="H1027" s="111">
        <v>92</v>
      </c>
      <c r="I1027" s="197">
        <v>69449</v>
      </c>
    </row>
    <row r="1028" spans="1:9" x14ac:dyDescent="0.2">
      <c r="A1028" s="158">
        <v>5452</v>
      </c>
      <c r="B1028" s="147" t="s">
        <v>583</v>
      </c>
      <c r="C1028" s="222"/>
      <c r="D1028" s="205">
        <v>692421</v>
      </c>
      <c r="E1028" s="206">
        <v>2250</v>
      </c>
      <c r="F1028" s="206">
        <v>234798</v>
      </c>
      <c r="G1028" s="206">
        <v>6925</v>
      </c>
      <c r="H1028" s="206">
        <v>18764</v>
      </c>
      <c r="I1028" s="207">
        <v>955158</v>
      </c>
    </row>
    <row r="1029" spans="1:9" x14ac:dyDescent="0.2">
      <c r="A1029" s="157">
        <v>5428</v>
      </c>
      <c r="B1029" s="149" t="s">
        <v>584</v>
      </c>
      <c r="C1029" s="150">
        <v>3111</v>
      </c>
      <c r="D1029" s="110">
        <v>143216</v>
      </c>
      <c r="E1029" s="111">
        <v>-9000</v>
      </c>
      <c r="F1029" s="111">
        <v>45365</v>
      </c>
      <c r="G1029" s="111">
        <v>1432</v>
      </c>
      <c r="H1029" s="111">
        <v>1260</v>
      </c>
      <c r="I1029" s="197">
        <v>182273</v>
      </c>
    </row>
    <row r="1030" spans="1:9" x14ac:dyDescent="0.2">
      <c r="A1030" s="157">
        <v>5428</v>
      </c>
      <c r="B1030" s="149" t="s">
        <v>584</v>
      </c>
      <c r="C1030" s="150">
        <v>3117</v>
      </c>
      <c r="D1030" s="110">
        <v>150207</v>
      </c>
      <c r="E1030" s="111">
        <v>-6000</v>
      </c>
      <c r="F1030" s="111">
        <v>48742</v>
      </c>
      <c r="G1030" s="111">
        <v>1502</v>
      </c>
      <c r="H1030" s="111">
        <v>1771</v>
      </c>
      <c r="I1030" s="197">
        <v>196222</v>
      </c>
    </row>
    <row r="1031" spans="1:9" x14ac:dyDescent="0.2">
      <c r="A1031" s="157">
        <v>5428</v>
      </c>
      <c r="B1031" s="149" t="s">
        <v>584</v>
      </c>
      <c r="C1031" s="150">
        <v>3141</v>
      </c>
      <c r="D1031" s="110">
        <v>33253</v>
      </c>
      <c r="E1031" s="111">
        <v>16725</v>
      </c>
      <c r="F1031" s="111">
        <v>16893</v>
      </c>
      <c r="G1031" s="111">
        <v>333</v>
      </c>
      <c r="H1031" s="111">
        <v>225</v>
      </c>
      <c r="I1031" s="197">
        <v>67429</v>
      </c>
    </row>
    <row r="1032" spans="1:9" x14ac:dyDescent="0.2">
      <c r="A1032" s="157">
        <v>5428</v>
      </c>
      <c r="B1032" s="149" t="s">
        <v>584</v>
      </c>
      <c r="C1032" s="150">
        <v>3143</v>
      </c>
      <c r="D1032" s="110">
        <v>16164</v>
      </c>
      <c r="E1032" s="111">
        <v>9788</v>
      </c>
      <c r="F1032" s="111">
        <v>8772</v>
      </c>
      <c r="G1032" s="111">
        <v>162</v>
      </c>
      <c r="H1032" s="111">
        <v>32</v>
      </c>
      <c r="I1032" s="197">
        <v>34918</v>
      </c>
    </row>
    <row r="1033" spans="1:9" x14ac:dyDescent="0.2">
      <c r="A1033" s="158">
        <v>5428</v>
      </c>
      <c r="B1033" s="147" t="s">
        <v>585</v>
      </c>
      <c r="C1033" s="222"/>
      <c r="D1033" s="205">
        <v>342840</v>
      </c>
      <c r="E1033" s="206">
        <v>11513</v>
      </c>
      <c r="F1033" s="206">
        <v>119772</v>
      </c>
      <c r="G1033" s="206">
        <v>3429</v>
      </c>
      <c r="H1033" s="206">
        <v>3288</v>
      </c>
      <c r="I1033" s="207">
        <v>480842</v>
      </c>
    </row>
    <row r="1034" spans="1:9" x14ac:dyDescent="0.2">
      <c r="A1034" s="157">
        <v>5472</v>
      </c>
      <c r="B1034" s="149" t="s">
        <v>586</v>
      </c>
      <c r="C1034" s="150">
        <v>3111</v>
      </c>
      <c r="D1034" s="110">
        <v>403606</v>
      </c>
      <c r="E1034" s="111">
        <v>0</v>
      </c>
      <c r="F1034" s="111">
        <v>136419</v>
      </c>
      <c r="G1034" s="111">
        <v>4036</v>
      </c>
      <c r="H1034" s="111">
        <v>2941</v>
      </c>
      <c r="I1034" s="197">
        <v>547002</v>
      </c>
    </row>
    <row r="1035" spans="1:9" x14ac:dyDescent="0.2">
      <c r="A1035" s="157">
        <v>5472</v>
      </c>
      <c r="B1035" s="149" t="s">
        <v>586</v>
      </c>
      <c r="C1035" s="150">
        <v>3141</v>
      </c>
      <c r="D1035" s="110">
        <v>55210</v>
      </c>
      <c r="E1035" s="111">
        <v>0</v>
      </c>
      <c r="F1035" s="111">
        <v>18661</v>
      </c>
      <c r="G1035" s="111">
        <v>552</v>
      </c>
      <c r="H1035" s="111">
        <v>383</v>
      </c>
      <c r="I1035" s="197">
        <v>74806</v>
      </c>
    </row>
    <row r="1036" spans="1:9" x14ac:dyDescent="0.2">
      <c r="A1036" s="158">
        <v>5472</v>
      </c>
      <c r="B1036" s="147" t="s">
        <v>587</v>
      </c>
      <c r="C1036" s="220"/>
      <c r="D1036" s="198">
        <v>458816</v>
      </c>
      <c r="E1036" s="199">
        <v>0</v>
      </c>
      <c r="F1036" s="199">
        <v>155080</v>
      </c>
      <c r="G1036" s="199">
        <v>4588</v>
      </c>
      <c r="H1036" s="199">
        <v>3324</v>
      </c>
      <c r="I1036" s="200">
        <v>621808</v>
      </c>
    </row>
    <row r="1037" spans="1:9" x14ac:dyDescent="0.2">
      <c r="A1037" s="157">
        <v>5471</v>
      </c>
      <c r="B1037" s="149" t="s">
        <v>588</v>
      </c>
      <c r="C1037" s="150">
        <v>3113</v>
      </c>
      <c r="D1037" s="110">
        <v>1237779</v>
      </c>
      <c r="E1037" s="111">
        <v>-15982</v>
      </c>
      <c r="F1037" s="111">
        <v>412967</v>
      </c>
      <c r="G1037" s="111">
        <v>12378</v>
      </c>
      <c r="H1037" s="111">
        <v>39222</v>
      </c>
      <c r="I1037" s="197">
        <v>1686364</v>
      </c>
    </row>
    <row r="1038" spans="1:9" x14ac:dyDescent="0.2">
      <c r="A1038" s="157">
        <v>5471</v>
      </c>
      <c r="B1038" s="149" t="s">
        <v>588</v>
      </c>
      <c r="C1038" s="150">
        <v>3141</v>
      </c>
      <c r="D1038" s="110">
        <v>108133</v>
      </c>
      <c r="E1038" s="111">
        <v>0</v>
      </c>
      <c r="F1038" s="111">
        <v>36549</v>
      </c>
      <c r="G1038" s="111">
        <v>1081</v>
      </c>
      <c r="H1038" s="111">
        <v>1325</v>
      </c>
      <c r="I1038" s="197">
        <v>147088</v>
      </c>
    </row>
    <row r="1039" spans="1:9" x14ac:dyDescent="0.2">
      <c r="A1039" s="157">
        <v>5471</v>
      </c>
      <c r="B1039" s="149" t="s">
        <v>588</v>
      </c>
      <c r="C1039" s="150">
        <v>3143</v>
      </c>
      <c r="D1039" s="110">
        <v>187142</v>
      </c>
      <c r="E1039" s="111">
        <v>-63150</v>
      </c>
      <c r="F1039" s="111">
        <v>41909</v>
      </c>
      <c r="G1039" s="111">
        <v>1871</v>
      </c>
      <c r="H1039" s="111">
        <v>182</v>
      </c>
      <c r="I1039" s="197">
        <v>167954</v>
      </c>
    </row>
    <row r="1040" spans="1:9" x14ac:dyDescent="0.2">
      <c r="A1040" s="158">
        <v>5471</v>
      </c>
      <c r="B1040" s="147" t="s">
        <v>589</v>
      </c>
      <c r="C1040" s="220"/>
      <c r="D1040" s="198">
        <v>1533054</v>
      </c>
      <c r="E1040" s="199">
        <v>-79132</v>
      </c>
      <c r="F1040" s="199">
        <v>491425</v>
      </c>
      <c r="G1040" s="199">
        <v>15330</v>
      </c>
      <c r="H1040" s="199">
        <v>40729</v>
      </c>
      <c r="I1040" s="200">
        <v>2001406</v>
      </c>
    </row>
    <row r="1041" spans="1:9" x14ac:dyDescent="0.2">
      <c r="A1041" s="157">
        <v>5473</v>
      </c>
      <c r="B1041" s="149" t="s">
        <v>590</v>
      </c>
      <c r="C1041" s="150">
        <v>3111</v>
      </c>
      <c r="D1041" s="110">
        <v>176922</v>
      </c>
      <c r="E1041" s="111">
        <v>0</v>
      </c>
      <c r="F1041" s="111">
        <v>59800</v>
      </c>
      <c r="G1041" s="111">
        <v>1769</v>
      </c>
      <c r="H1041" s="111">
        <v>1559</v>
      </c>
      <c r="I1041" s="197">
        <v>240050</v>
      </c>
    </row>
    <row r="1042" spans="1:9" x14ac:dyDescent="0.2">
      <c r="A1042" s="157">
        <v>5473</v>
      </c>
      <c r="B1042" s="149" t="s">
        <v>590</v>
      </c>
      <c r="C1042" s="150">
        <v>3141</v>
      </c>
      <c r="D1042" s="110">
        <v>35046</v>
      </c>
      <c r="E1042" s="111">
        <v>0</v>
      </c>
      <c r="F1042" s="111">
        <v>11846</v>
      </c>
      <c r="G1042" s="111">
        <v>350</v>
      </c>
      <c r="H1042" s="111">
        <v>202</v>
      </c>
      <c r="I1042" s="197">
        <v>47444</v>
      </c>
    </row>
    <row r="1043" spans="1:9" ht="13.5" thickBot="1" x14ac:dyDescent="0.25">
      <c r="A1043" s="237">
        <v>5473</v>
      </c>
      <c r="B1043" s="154" t="s">
        <v>591</v>
      </c>
      <c r="C1043" s="221"/>
      <c r="D1043" s="201">
        <v>211968</v>
      </c>
      <c r="E1043" s="202">
        <v>0</v>
      </c>
      <c r="F1043" s="202">
        <v>71646</v>
      </c>
      <c r="G1043" s="202">
        <v>2119</v>
      </c>
      <c r="H1043" s="202">
        <v>1761</v>
      </c>
      <c r="I1043" s="203">
        <v>287494</v>
      </c>
    </row>
    <row r="1044" spans="1:9" ht="13.5" thickBot="1" x14ac:dyDescent="0.25">
      <c r="A1044" s="28"/>
      <c r="B1044" s="231" t="s">
        <v>592</v>
      </c>
      <c r="C1044" s="236"/>
      <c r="D1044" s="233">
        <v>32424375</v>
      </c>
      <c r="E1044" s="234">
        <v>-125311</v>
      </c>
      <c r="F1044" s="234">
        <v>10917085</v>
      </c>
      <c r="G1044" s="234">
        <v>324251</v>
      </c>
      <c r="H1044" s="234">
        <v>655119</v>
      </c>
      <c r="I1044" s="235">
        <v>44195519</v>
      </c>
    </row>
    <row r="1045" spans="1:9" x14ac:dyDescent="0.2">
      <c r="A1045" s="155">
        <v>5415</v>
      </c>
      <c r="B1045" s="161" t="s">
        <v>593</v>
      </c>
      <c r="C1045" s="238">
        <v>3111</v>
      </c>
      <c r="D1045" s="104">
        <v>1762006</v>
      </c>
      <c r="E1045" s="105">
        <v>30749</v>
      </c>
      <c r="F1045" s="105">
        <v>605951</v>
      </c>
      <c r="G1045" s="105">
        <v>17620</v>
      </c>
      <c r="H1045" s="105">
        <v>17141</v>
      </c>
      <c r="I1045" s="204">
        <v>2433467</v>
      </c>
    </row>
    <row r="1046" spans="1:9" x14ac:dyDescent="0.2">
      <c r="A1046" s="148">
        <v>5415</v>
      </c>
      <c r="B1046" s="163" t="s">
        <v>593</v>
      </c>
      <c r="C1046" s="150">
        <v>3141</v>
      </c>
      <c r="D1046" s="110">
        <v>229853</v>
      </c>
      <c r="E1046" s="111">
        <v>-6750</v>
      </c>
      <c r="F1046" s="111">
        <v>75409</v>
      </c>
      <c r="G1046" s="111">
        <v>2299</v>
      </c>
      <c r="H1046" s="111">
        <v>1670</v>
      </c>
      <c r="I1046" s="197">
        <v>302481</v>
      </c>
    </row>
    <row r="1047" spans="1:9" x14ac:dyDescent="0.2">
      <c r="A1047" s="158">
        <v>5415</v>
      </c>
      <c r="B1047" s="164" t="s">
        <v>593</v>
      </c>
      <c r="C1047" s="223"/>
      <c r="D1047" s="208">
        <v>1991859</v>
      </c>
      <c r="E1047" s="209">
        <v>23999</v>
      </c>
      <c r="F1047" s="209">
        <v>681360</v>
      </c>
      <c r="G1047" s="209">
        <v>19919</v>
      </c>
      <c r="H1047" s="209">
        <v>18811</v>
      </c>
      <c r="I1047" s="210">
        <v>2735948</v>
      </c>
    </row>
    <row r="1048" spans="1:9" x14ac:dyDescent="0.2">
      <c r="A1048" s="157">
        <v>5416</v>
      </c>
      <c r="B1048" s="165" t="s">
        <v>594</v>
      </c>
      <c r="C1048" s="162">
        <v>3113</v>
      </c>
      <c r="D1048" s="110">
        <v>2074811</v>
      </c>
      <c r="E1048" s="111">
        <v>23774</v>
      </c>
      <c r="F1048" s="111">
        <v>709322</v>
      </c>
      <c r="G1048" s="111">
        <v>20748</v>
      </c>
      <c r="H1048" s="111">
        <v>61076</v>
      </c>
      <c r="I1048" s="197">
        <v>2889731</v>
      </c>
    </row>
    <row r="1049" spans="1:9" x14ac:dyDescent="0.2">
      <c r="A1049" s="157">
        <v>5416</v>
      </c>
      <c r="B1049" s="165" t="s">
        <v>594</v>
      </c>
      <c r="C1049" s="162">
        <v>3143</v>
      </c>
      <c r="D1049" s="110">
        <v>200477</v>
      </c>
      <c r="E1049" s="111">
        <v>0</v>
      </c>
      <c r="F1049" s="111">
        <v>67761</v>
      </c>
      <c r="G1049" s="111">
        <v>2005</v>
      </c>
      <c r="H1049" s="111">
        <v>360</v>
      </c>
      <c r="I1049" s="197">
        <v>270603</v>
      </c>
    </row>
    <row r="1050" spans="1:9" x14ac:dyDescent="0.2">
      <c r="A1050" s="158">
        <v>5416</v>
      </c>
      <c r="B1050" s="166" t="s">
        <v>595</v>
      </c>
      <c r="C1050" s="223"/>
      <c r="D1050" s="208">
        <v>2275288</v>
      </c>
      <c r="E1050" s="209">
        <v>23774</v>
      </c>
      <c r="F1050" s="209">
        <v>777083</v>
      </c>
      <c r="G1050" s="209">
        <v>22753</v>
      </c>
      <c r="H1050" s="209">
        <v>61436</v>
      </c>
      <c r="I1050" s="210">
        <v>3160334</v>
      </c>
    </row>
    <row r="1051" spans="1:9" x14ac:dyDescent="0.2">
      <c r="A1051" s="157">
        <v>5413</v>
      </c>
      <c r="B1051" s="165" t="s">
        <v>596</v>
      </c>
      <c r="C1051" s="162">
        <v>3113</v>
      </c>
      <c r="D1051" s="110">
        <v>2544640</v>
      </c>
      <c r="E1051" s="111">
        <v>8249</v>
      </c>
      <c r="F1051" s="111">
        <v>862876</v>
      </c>
      <c r="G1051" s="111">
        <v>25446</v>
      </c>
      <c r="H1051" s="111">
        <v>72932</v>
      </c>
      <c r="I1051" s="197">
        <v>3514143</v>
      </c>
    </row>
    <row r="1052" spans="1:9" x14ac:dyDescent="0.2">
      <c r="A1052" s="157">
        <v>5413</v>
      </c>
      <c r="B1052" s="165" t="s">
        <v>596</v>
      </c>
      <c r="C1052" s="162">
        <v>3143</v>
      </c>
      <c r="D1052" s="110">
        <v>209558</v>
      </c>
      <c r="E1052" s="111">
        <v>0</v>
      </c>
      <c r="F1052" s="111">
        <v>70831</v>
      </c>
      <c r="G1052" s="111">
        <v>2096</v>
      </c>
      <c r="H1052" s="111">
        <v>679</v>
      </c>
      <c r="I1052" s="197">
        <v>283164</v>
      </c>
    </row>
    <row r="1053" spans="1:9" x14ac:dyDescent="0.2">
      <c r="A1053" s="158">
        <v>5413</v>
      </c>
      <c r="B1053" s="166" t="s">
        <v>597</v>
      </c>
      <c r="C1053" s="223"/>
      <c r="D1053" s="208">
        <v>2754198</v>
      </c>
      <c r="E1053" s="209">
        <v>8249</v>
      </c>
      <c r="F1053" s="209">
        <v>933707</v>
      </c>
      <c r="G1053" s="209">
        <v>27542</v>
      </c>
      <c r="H1053" s="209">
        <v>73611</v>
      </c>
      <c r="I1053" s="210">
        <v>3797307</v>
      </c>
    </row>
    <row r="1054" spans="1:9" x14ac:dyDescent="0.2">
      <c r="A1054" s="157">
        <v>5475</v>
      </c>
      <c r="B1054" s="165" t="s">
        <v>598</v>
      </c>
      <c r="C1054" s="162">
        <v>3231</v>
      </c>
      <c r="D1054" s="110">
        <v>1246146</v>
      </c>
      <c r="E1054" s="111">
        <v>0</v>
      </c>
      <c r="F1054" s="111">
        <v>421197</v>
      </c>
      <c r="G1054" s="111">
        <v>12461</v>
      </c>
      <c r="H1054" s="111">
        <v>4637</v>
      </c>
      <c r="I1054" s="197">
        <v>1684441</v>
      </c>
    </row>
    <row r="1055" spans="1:9" x14ac:dyDescent="0.2">
      <c r="A1055" s="158">
        <v>5475</v>
      </c>
      <c r="B1055" s="166" t="s">
        <v>599</v>
      </c>
      <c r="C1055" s="223"/>
      <c r="D1055" s="208">
        <v>1246146</v>
      </c>
      <c r="E1055" s="209">
        <v>0</v>
      </c>
      <c r="F1055" s="209">
        <v>421197</v>
      </c>
      <c r="G1055" s="209">
        <v>12461</v>
      </c>
      <c r="H1055" s="209">
        <v>4637</v>
      </c>
      <c r="I1055" s="210">
        <v>1684441</v>
      </c>
    </row>
    <row r="1056" spans="1:9" x14ac:dyDescent="0.2">
      <c r="A1056" s="157">
        <v>5402</v>
      </c>
      <c r="B1056" s="167" t="s">
        <v>600</v>
      </c>
      <c r="C1056" s="162">
        <v>3111</v>
      </c>
      <c r="D1056" s="110">
        <v>131043</v>
      </c>
      <c r="E1056" s="111">
        <v>2250</v>
      </c>
      <c r="F1056" s="111">
        <v>45053</v>
      </c>
      <c r="G1056" s="111">
        <v>1310</v>
      </c>
      <c r="H1056" s="111">
        <v>1199</v>
      </c>
      <c r="I1056" s="197">
        <v>180855</v>
      </c>
    </row>
    <row r="1057" spans="1:9" x14ac:dyDescent="0.2">
      <c r="A1057" s="157">
        <v>5402</v>
      </c>
      <c r="B1057" s="167" t="s">
        <v>600</v>
      </c>
      <c r="C1057" s="162">
        <v>3117</v>
      </c>
      <c r="D1057" s="110">
        <v>487393</v>
      </c>
      <c r="E1057" s="111">
        <v>751</v>
      </c>
      <c r="F1057" s="111">
        <v>164993</v>
      </c>
      <c r="G1057" s="111">
        <v>4874</v>
      </c>
      <c r="H1057" s="111">
        <v>11282</v>
      </c>
      <c r="I1057" s="197">
        <v>669293</v>
      </c>
    </row>
    <row r="1058" spans="1:9" x14ac:dyDescent="0.2">
      <c r="A1058" s="157">
        <v>5402</v>
      </c>
      <c r="B1058" s="167" t="s">
        <v>600</v>
      </c>
      <c r="C1058" s="162">
        <v>3141</v>
      </c>
      <c r="D1058" s="110">
        <v>86075</v>
      </c>
      <c r="E1058" s="111">
        <v>374</v>
      </c>
      <c r="F1058" s="111">
        <v>29220</v>
      </c>
      <c r="G1058" s="111">
        <v>861</v>
      </c>
      <c r="H1058" s="111">
        <v>594</v>
      </c>
      <c r="I1058" s="197">
        <v>117124</v>
      </c>
    </row>
    <row r="1059" spans="1:9" x14ac:dyDescent="0.2">
      <c r="A1059" s="157">
        <v>5402</v>
      </c>
      <c r="B1059" s="167" t="s">
        <v>600</v>
      </c>
      <c r="C1059" s="162">
        <v>3143</v>
      </c>
      <c r="D1059" s="110">
        <v>114412</v>
      </c>
      <c r="E1059" s="111">
        <v>374</v>
      </c>
      <c r="F1059" s="111">
        <v>38798</v>
      </c>
      <c r="G1059" s="111">
        <v>1144</v>
      </c>
      <c r="H1059" s="111">
        <v>198</v>
      </c>
      <c r="I1059" s="197">
        <v>154926</v>
      </c>
    </row>
    <row r="1060" spans="1:9" x14ac:dyDescent="0.2">
      <c r="A1060" s="158">
        <v>5402</v>
      </c>
      <c r="B1060" s="168" t="s">
        <v>600</v>
      </c>
      <c r="C1060" s="223"/>
      <c r="D1060" s="208">
        <v>818923</v>
      </c>
      <c r="E1060" s="209">
        <v>3749</v>
      </c>
      <c r="F1060" s="209">
        <v>278064</v>
      </c>
      <c r="G1060" s="209">
        <v>8189</v>
      </c>
      <c r="H1060" s="209">
        <v>13273</v>
      </c>
      <c r="I1060" s="210">
        <v>1122198</v>
      </c>
    </row>
    <row r="1061" spans="1:9" x14ac:dyDescent="0.2">
      <c r="A1061" s="157">
        <v>5405</v>
      </c>
      <c r="B1061" s="165" t="s">
        <v>601</v>
      </c>
      <c r="C1061" s="162">
        <v>3111</v>
      </c>
      <c r="D1061" s="110">
        <v>140953</v>
      </c>
      <c r="E1061" s="111">
        <v>-5250</v>
      </c>
      <c r="F1061" s="111">
        <v>45868</v>
      </c>
      <c r="G1061" s="111">
        <v>1410</v>
      </c>
      <c r="H1061" s="111">
        <v>1199</v>
      </c>
      <c r="I1061" s="197">
        <v>184180</v>
      </c>
    </row>
    <row r="1062" spans="1:9" x14ac:dyDescent="0.2">
      <c r="A1062" s="157">
        <v>5405</v>
      </c>
      <c r="B1062" s="165" t="s">
        <v>601</v>
      </c>
      <c r="C1062" s="162">
        <v>3113</v>
      </c>
      <c r="D1062" s="110">
        <v>927440</v>
      </c>
      <c r="E1062" s="111">
        <v>-10500</v>
      </c>
      <c r="F1062" s="111">
        <v>309926</v>
      </c>
      <c r="G1062" s="111">
        <v>9274</v>
      </c>
      <c r="H1062" s="111">
        <v>26276</v>
      </c>
      <c r="I1062" s="197">
        <v>1262416</v>
      </c>
    </row>
    <row r="1063" spans="1:9" x14ac:dyDescent="0.2">
      <c r="A1063" s="157">
        <v>5405</v>
      </c>
      <c r="B1063" s="165" t="s">
        <v>601</v>
      </c>
      <c r="C1063" s="162">
        <v>3141</v>
      </c>
      <c r="D1063" s="110">
        <v>105683</v>
      </c>
      <c r="E1063" s="111">
        <v>0</v>
      </c>
      <c r="F1063" s="111">
        <v>35721</v>
      </c>
      <c r="G1063" s="111">
        <v>1057</v>
      </c>
      <c r="H1063" s="111">
        <v>740</v>
      </c>
      <c r="I1063" s="197">
        <v>143201</v>
      </c>
    </row>
    <row r="1064" spans="1:9" x14ac:dyDescent="0.2">
      <c r="A1064" s="157">
        <v>5405</v>
      </c>
      <c r="B1064" s="165" t="s">
        <v>601</v>
      </c>
      <c r="C1064" s="162">
        <v>3143</v>
      </c>
      <c r="D1064" s="110">
        <v>60546</v>
      </c>
      <c r="E1064" s="111">
        <v>0</v>
      </c>
      <c r="F1064" s="111">
        <v>20465</v>
      </c>
      <c r="G1064" s="111">
        <v>605</v>
      </c>
      <c r="H1064" s="111">
        <v>101</v>
      </c>
      <c r="I1064" s="197">
        <v>81717</v>
      </c>
    </row>
    <row r="1065" spans="1:9" x14ac:dyDescent="0.2">
      <c r="A1065" s="158">
        <v>5405</v>
      </c>
      <c r="B1065" s="166" t="s">
        <v>602</v>
      </c>
      <c r="C1065" s="223"/>
      <c r="D1065" s="208">
        <v>1234622</v>
      </c>
      <c r="E1065" s="209">
        <v>-15750</v>
      </c>
      <c r="F1065" s="209">
        <v>411980</v>
      </c>
      <c r="G1065" s="209">
        <v>12346</v>
      </c>
      <c r="H1065" s="209">
        <v>28316</v>
      </c>
      <c r="I1065" s="210">
        <v>1671514</v>
      </c>
    </row>
    <row r="1066" spans="1:9" x14ac:dyDescent="0.2">
      <c r="A1066" s="157">
        <v>5410</v>
      </c>
      <c r="B1066" s="165" t="s">
        <v>603</v>
      </c>
      <c r="C1066" s="162">
        <v>3111</v>
      </c>
      <c r="D1066" s="110">
        <v>308794</v>
      </c>
      <c r="E1066" s="111">
        <v>5437</v>
      </c>
      <c r="F1066" s="111">
        <v>106210</v>
      </c>
      <c r="G1066" s="111">
        <v>3088</v>
      </c>
      <c r="H1066" s="111">
        <v>3539</v>
      </c>
      <c r="I1066" s="197">
        <v>427068</v>
      </c>
    </row>
    <row r="1067" spans="1:9" x14ac:dyDescent="0.2">
      <c r="A1067" s="157">
        <v>5410</v>
      </c>
      <c r="B1067" s="165" t="s">
        <v>603</v>
      </c>
      <c r="C1067" s="162">
        <v>3113</v>
      </c>
      <c r="D1067" s="110">
        <v>1252287</v>
      </c>
      <c r="E1067" s="111">
        <v>-6188</v>
      </c>
      <c r="F1067" s="111">
        <v>421181</v>
      </c>
      <c r="G1067" s="111">
        <v>12523</v>
      </c>
      <c r="H1067" s="111">
        <v>35815</v>
      </c>
      <c r="I1067" s="197">
        <v>1715618</v>
      </c>
    </row>
    <row r="1068" spans="1:9" x14ac:dyDescent="0.2">
      <c r="A1068" s="157">
        <v>5410</v>
      </c>
      <c r="B1068" s="165" t="s">
        <v>603</v>
      </c>
      <c r="C1068" s="162">
        <v>3141</v>
      </c>
      <c r="D1068" s="110">
        <v>166776</v>
      </c>
      <c r="E1068" s="111">
        <v>0</v>
      </c>
      <c r="F1068" s="111">
        <v>56370</v>
      </c>
      <c r="G1068" s="111">
        <v>1668</v>
      </c>
      <c r="H1068" s="111">
        <v>1778</v>
      </c>
      <c r="I1068" s="197">
        <v>226592</v>
      </c>
    </row>
    <row r="1069" spans="1:9" x14ac:dyDescent="0.2">
      <c r="A1069" s="157">
        <v>5410</v>
      </c>
      <c r="B1069" s="165" t="s">
        <v>603</v>
      </c>
      <c r="C1069" s="162">
        <v>3143</v>
      </c>
      <c r="D1069" s="110">
        <v>72860</v>
      </c>
      <c r="E1069" s="111">
        <v>0</v>
      </c>
      <c r="F1069" s="111">
        <v>24627</v>
      </c>
      <c r="G1069" s="111">
        <v>729</v>
      </c>
      <c r="H1069" s="111">
        <v>166</v>
      </c>
      <c r="I1069" s="197">
        <v>98382</v>
      </c>
    </row>
    <row r="1070" spans="1:9" x14ac:dyDescent="0.2">
      <c r="A1070" s="158">
        <v>5410</v>
      </c>
      <c r="B1070" s="166" t="s">
        <v>604</v>
      </c>
      <c r="C1070" s="223"/>
      <c r="D1070" s="208">
        <v>1800717</v>
      </c>
      <c r="E1070" s="209">
        <v>-751</v>
      </c>
      <c r="F1070" s="209">
        <v>608388</v>
      </c>
      <c r="G1070" s="209">
        <v>18008</v>
      </c>
      <c r="H1070" s="209">
        <v>41298</v>
      </c>
      <c r="I1070" s="210">
        <v>2467660</v>
      </c>
    </row>
    <row r="1071" spans="1:9" x14ac:dyDescent="0.2">
      <c r="A1071" s="148">
        <v>5476</v>
      </c>
      <c r="B1071" s="149" t="s">
        <v>605</v>
      </c>
      <c r="C1071" s="150">
        <v>3111</v>
      </c>
      <c r="D1071" s="110">
        <v>240209</v>
      </c>
      <c r="E1071" s="111">
        <v>-2437</v>
      </c>
      <c r="F1071" s="111">
        <v>80367</v>
      </c>
      <c r="G1071" s="111">
        <v>2402</v>
      </c>
      <c r="H1071" s="111">
        <v>2279</v>
      </c>
      <c r="I1071" s="197">
        <v>322820</v>
      </c>
    </row>
    <row r="1072" spans="1:9" x14ac:dyDescent="0.2">
      <c r="A1072" s="157">
        <v>5476</v>
      </c>
      <c r="B1072" s="165" t="s">
        <v>605</v>
      </c>
      <c r="C1072" s="162">
        <v>3113</v>
      </c>
      <c r="D1072" s="110">
        <v>1130905</v>
      </c>
      <c r="E1072" s="111">
        <v>21188</v>
      </c>
      <c r="F1072" s="111">
        <v>389407</v>
      </c>
      <c r="G1072" s="111">
        <v>11309</v>
      </c>
      <c r="H1072" s="111">
        <v>31754</v>
      </c>
      <c r="I1072" s="197">
        <v>1584563</v>
      </c>
    </row>
    <row r="1073" spans="1:9" x14ac:dyDescent="0.2">
      <c r="A1073" s="157">
        <v>5476</v>
      </c>
      <c r="B1073" s="165" t="s">
        <v>605</v>
      </c>
      <c r="C1073" s="162">
        <v>3141</v>
      </c>
      <c r="D1073" s="110">
        <v>140864</v>
      </c>
      <c r="E1073" s="111">
        <v>0</v>
      </c>
      <c r="F1073" s="111">
        <v>47612</v>
      </c>
      <c r="G1073" s="111">
        <v>1409</v>
      </c>
      <c r="H1073" s="111">
        <v>1357</v>
      </c>
      <c r="I1073" s="197">
        <v>191242</v>
      </c>
    </row>
    <row r="1074" spans="1:9" x14ac:dyDescent="0.2">
      <c r="A1074" s="157">
        <v>5476</v>
      </c>
      <c r="B1074" s="165" t="s">
        <v>605</v>
      </c>
      <c r="C1074" s="162">
        <v>3143</v>
      </c>
      <c r="D1074" s="110">
        <v>68377</v>
      </c>
      <c r="E1074" s="111">
        <v>0</v>
      </c>
      <c r="F1074" s="111">
        <v>23111</v>
      </c>
      <c r="G1074" s="111">
        <v>684</v>
      </c>
      <c r="H1074" s="111">
        <v>162</v>
      </c>
      <c r="I1074" s="197">
        <v>92334</v>
      </c>
    </row>
    <row r="1075" spans="1:9" x14ac:dyDescent="0.2">
      <c r="A1075" s="157">
        <v>5476</v>
      </c>
      <c r="B1075" s="165" t="s">
        <v>605</v>
      </c>
      <c r="C1075" s="162">
        <v>3231</v>
      </c>
      <c r="D1075" s="110">
        <v>606794</v>
      </c>
      <c r="E1075" s="111">
        <v>0</v>
      </c>
      <c r="F1075" s="111">
        <v>205096</v>
      </c>
      <c r="G1075" s="111">
        <v>6068</v>
      </c>
      <c r="H1075" s="111">
        <v>2155</v>
      </c>
      <c r="I1075" s="197">
        <v>820113</v>
      </c>
    </row>
    <row r="1076" spans="1:9" x14ac:dyDescent="0.2">
      <c r="A1076" s="158">
        <v>5476</v>
      </c>
      <c r="B1076" s="166" t="s">
        <v>606</v>
      </c>
      <c r="C1076" s="223"/>
      <c r="D1076" s="208">
        <v>2187149</v>
      </c>
      <c r="E1076" s="209">
        <v>18751</v>
      </c>
      <c r="F1076" s="209">
        <v>745593</v>
      </c>
      <c r="G1076" s="209">
        <v>21872</v>
      </c>
      <c r="H1076" s="209">
        <v>37707</v>
      </c>
      <c r="I1076" s="210">
        <v>3011072</v>
      </c>
    </row>
    <row r="1077" spans="1:9" x14ac:dyDescent="0.2">
      <c r="A1077" s="157">
        <v>5414</v>
      </c>
      <c r="B1077" s="165" t="s">
        <v>607</v>
      </c>
      <c r="C1077" s="162">
        <v>3111</v>
      </c>
      <c r="D1077" s="110">
        <v>152614</v>
      </c>
      <c r="E1077" s="111">
        <v>0</v>
      </c>
      <c r="F1077" s="111">
        <v>51584</v>
      </c>
      <c r="G1077" s="111">
        <v>1526</v>
      </c>
      <c r="H1077" s="111">
        <v>1379</v>
      </c>
      <c r="I1077" s="197">
        <v>207103</v>
      </c>
    </row>
    <row r="1078" spans="1:9" x14ac:dyDescent="0.2">
      <c r="A1078" s="157">
        <v>5414</v>
      </c>
      <c r="B1078" s="165" t="s">
        <v>607</v>
      </c>
      <c r="C1078" s="162">
        <v>3141</v>
      </c>
      <c r="D1078" s="110">
        <v>12762</v>
      </c>
      <c r="E1078" s="111">
        <v>0</v>
      </c>
      <c r="F1078" s="111">
        <v>4314</v>
      </c>
      <c r="G1078" s="111">
        <v>128</v>
      </c>
      <c r="H1078" s="111">
        <v>117</v>
      </c>
      <c r="I1078" s="197">
        <v>17321</v>
      </c>
    </row>
    <row r="1079" spans="1:9" x14ac:dyDescent="0.2">
      <c r="A1079" s="158">
        <v>5414</v>
      </c>
      <c r="B1079" s="166" t="s">
        <v>608</v>
      </c>
      <c r="C1079" s="223"/>
      <c r="D1079" s="208">
        <v>165376</v>
      </c>
      <c r="E1079" s="209">
        <v>0</v>
      </c>
      <c r="F1079" s="209">
        <v>55898</v>
      </c>
      <c r="G1079" s="209">
        <v>1654</v>
      </c>
      <c r="H1079" s="209">
        <v>1496</v>
      </c>
      <c r="I1079" s="210">
        <v>224424</v>
      </c>
    </row>
    <row r="1080" spans="1:9" x14ac:dyDescent="0.2">
      <c r="A1080" s="148">
        <v>5483</v>
      </c>
      <c r="B1080" s="149" t="s">
        <v>609</v>
      </c>
      <c r="C1080" s="150">
        <v>3111</v>
      </c>
      <c r="D1080" s="110">
        <v>146808</v>
      </c>
      <c r="E1080" s="111">
        <v>5009</v>
      </c>
      <c r="F1080" s="111">
        <v>51314</v>
      </c>
      <c r="G1080" s="111">
        <v>1468</v>
      </c>
      <c r="H1080" s="111">
        <v>1260</v>
      </c>
      <c r="I1080" s="197">
        <v>205859</v>
      </c>
    </row>
    <row r="1081" spans="1:9" x14ac:dyDescent="0.2">
      <c r="A1081" s="157">
        <v>5483</v>
      </c>
      <c r="B1081" s="165" t="s">
        <v>609</v>
      </c>
      <c r="C1081" s="162">
        <v>3141</v>
      </c>
      <c r="D1081" s="110">
        <v>29722</v>
      </c>
      <c r="E1081" s="111">
        <v>0</v>
      </c>
      <c r="F1081" s="111">
        <v>10046</v>
      </c>
      <c r="G1081" s="111">
        <v>297</v>
      </c>
      <c r="H1081" s="111">
        <v>164</v>
      </c>
      <c r="I1081" s="197">
        <v>40229</v>
      </c>
    </row>
    <row r="1082" spans="1:9" x14ac:dyDescent="0.2">
      <c r="A1082" s="158">
        <v>5483</v>
      </c>
      <c r="B1082" s="166" t="s">
        <v>610</v>
      </c>
      <c r="C1082" s="223"/>
      <c r="D1082" s="208">
        <v>176530</v>
      </c>
      <c r="E1082" s="209">
        <v>5009</v>
      </c>
      <c r="F1082" s="209">
        <v>61360</v>
      </c>
      <c r="G1082" s="209">
        <v>1765</v>
      </c>
      <c r="H1082" s="209">
        <v>1424</v>
      </c>
      <c r="I1082" s="210">
        <v>246088</v>
      </c>
    </row>
    <row r="1083" spans="1:9" x14ac:dyDescent="0.2">
      <c r="A1083" s="157">
        <v>5430</v>
      </c>
      <c r="B1083" s="165" t="s">
        <v>611</v>
      </c>
      <c r="C1083" s="162">
        <v>3111</v>
      </c>
      <c r="D1083" s="110">
        <v>198020</v>
      </c>
      <c r="E1083" s="111">
        <v>0</v>
      </c>
      <c r="F1083" s="111">
        <v>66931</v>
      </c>
      <c r="G1083" s="111">
        <v>1980</v>
      </c>
      <c r="H1083" s="111">
        <v>1861</v>
      </c>
      <c r="I1083" s="197">
        <v>268792</v>
      </c>
    </row>
    <row r="1084" spans="1:9" x14ac:dyDescent="0.2">
      <c r="A1084" s="157">
        <v>5430</v>
      </c>
      <c r="B1084" s="165" t="s">
        <v>611</v>
      </c>
      <c r="C1084" s="162">
        <v>3117</v>
      </c>
      <c r="D1084" s="110">
        <v>320757</v>
      </c>
      <c r="E1084" s="111">
        <v>1080</v>
      </c>
      <c r="F1084" s="111">
        <v>108781</v>
      </c>
      <c r="G1084" s="111">
        <v>3208</v>
      </c>
      <c r="H1084" s="111">
        <v>6079</v>
      </c>
      <c r="I1084" s="197">
        <v>439905</v>
      </c>
    </row>
    <row r="1085" spans="1:9" x14ac:dyDescent="0.2">
      <c r="A1085" s="157">
        <v>5430</v>
      </c>
      <c r="B1085" s="165" t="s">
        <v>611</v>
      </c>
      <c r="C1085" s="162">
        <v>3141</v>
      </c>
      <c r="D1085" s="110">
        <v>63743</v>
      </c>
      <c r="E1085" s="111">
        <v>4125</v>
      </c>
      <c r="F1085" s="111">
        <v>22939</v>
      </c>
      <c r="G1085" s="111">
        <v>637</v>
      </c>
      <c r="H1085" s="111">
        <v>454</v>
      </c>
      <c r="I1085" s="197">
        <v>91898</v>
      </c>
    </row>
    <row r="1086" spans="1:9" x14ac:dyDescent="0.2">
      <c r="A1086" s="157">
        <v>5430</v>
      </c>
      <c r="B1086" s="165" t="s">
        <v>611</v>
      </c>
      <c r="C1086" s="162">
        <v>3143</v>
      </c>
      <c r="D1086" s="110">
        <v>54009</v>
      </c>
      <c r="E1086" s="111">
        <v>0</v>
      </c>
      <c r="F1086" s="111">
        <v>18255</v>
      </c>
      <c r="G1086" s="111">
        <v>540</v>
      </c>
      <c r="H1086" s="111">
        <v>106</v>
      </c>
      <c r="I1086" s="197">
        <v>72910</v>
      </c>
    </row>
    <row r="1087" spans="1:9" x14ac:dyDescent="0.2">
      <c r="A1087" s="158">
        <v>5430</v>
      </c>
      <c r="B1087" s="166" t="s">
        <v>612</v>
      </c>
      <c r="C1087" s="223"/>
      <c r="D1087" s="208">
        <v>636529</v>
      </c>
      <c r="E1087" s="209">
        <v>5205</v>
      </c>
      <c r="F1087" s="209">
        <v>216906</v>
      </c>
      <c r="G1087" s="209">
        <v>6365</v>
      </c>
      <c r="H1087" s="209">
        <v>8500</v>
      </c>
      <c r="I1087" s="210">
        <v>873505</v>
      </c>
    </row>
    <row r="1088" spans="1:9" x14ac:dyDescent="0.2">
      <c r="A1088" s="157">
        <v>5431</v>
      </c>
      <c r="B1088" s="165" t="s">
        <v>613</v>
      </c>
      <c r="C1088" s="162">
        <v>3111</v>
      </c>
      <c r="D1088" s="110">
        <v>134785</v>
      </c>
      <c r="E1088" s="111">
        <v>0</v>
      </c>
      <c r="F1088" s="111">
        <v>45557</v>
      </c>
      <c r="G1088" s="111">
        <v>1348</v>
      </c>
      <c r="H1088" s="111">
        <v>1321</v>
      </c>
      <c r="I1088" s="197">
        <v>183011</v>
      </c>
    </row>
    <row r="1089" spans="1:9" x14ac:dyDescent="0.2">
      <c r="A1089" s="157">
        <v>5431</v>
      </c>
      <c r="B1089" s="165" t="s">
        <v>613</v>
      </c>
      <c r="C1089" s="162">
        <v>3117</v>
      </c>
      <c r="D1089" s="110">
        <v>325979</v>
      </c>
      <c r="E1089" s="111">
        <v>0</v>
      </c>
      <c r="F1089" s="111">
        <v>110181</v>
      </c>
      <c r="G1089" s="111">
        <v>3260</v>
      </c>
      <c r="H1089" s="111">
        <v>6244</v>
      </c>
      <c r="I1089" s="197">
        <v>445664</v>
      </c>
    </row>
    <row r="1090" spans="1:9" x14ac:dyDescent="0.2">
      <c r="A1090" s="157">
        <v>5431</v>
      </c>
      <c r="B1090" s="165" t="s">
        <v>613</v>
      </c>
      <c r="C1090" s="162">
        <v>3141</v>
      </c>
      <c r="D1090" s="110">
        <v>34555</v>
      </c>
      <c r="E1090" s="111">
        <v>16500</v>
      </c>
      <c r="F1090" s="111">
        <v>17257</v>
      </c>
      <c r="G1090" s="111">
        <v>346</v>
      </c>
      <c r="H1090" s="111">
        <v>374</v>
      </c>
      <c r="I1090" s="197">
        <v>69032</v>
      </c>
    </row>
    <row r="1091" spans="1:9" x14ac:dyDescent="0.2">
      <c r="A1091" s="157">
        <v>5431</v>
      </c>
      <c r="B1091" s="165" t="s">
        <v>613</v>
      </c>
      <c r="C1091" s="162">
        <v>3143</v>
      </c>
      <c r="D1091" s="110">
        <v>38319</v>
      </c>
      <c r="E1091" s="111">
        <v>4500</v>
      </c>
      <c r="F1091" s="111">
        <v>14473</v>
      </c>
      <c r="G1091" s="111">
        <v>383</v>
      </c>
      <c r="H1091" s="111">
        <v>81</v>
      </c>
      <c r="I1091" s="197">
        <v>57756</v>
      </c>
    </row>
    <row r="1092" spans="1:9" x14ac:dyDescent="0.2">
      <c r="A1092" s="158">
        <v>5431</v>
      </c>
      <c r="B1092" s="166" t="s">
        <v>614</v>
      </c>
      <c r="C1092" s="223"/>
      <c r="D1092" s="208">
        <v>533638</v>
      </c>
      <c r="E1092" s="209">
        <v>21000</v>
      </c>
      <c r="F1092" s="209">
        <v>187468</v>
      </c>
      <c r="G1092" s="209">
        <v>5337</v>
      </c>
      <c r="H1092" s="209">
        <v>8020</v>
      </c>
      <c r="I1092" s="210">
        <v>755463</v>
      </c>
    </row>
    <row r="1093" spans="1:9" x14ac:dyDescent="0.2">
      <c r="A1093" s="157">
        <v>5487</v>
      </c>
      <c r="B1093" s="165" t="s">
        <v>615</v>
      </c>
      <c r="C1093" s="162">
        <v>3111</v>
      </c>
      <c r="D1093" s="110">
        <v>49097</v>
      </c>
      <c r="E1093" s="111">
        <v>7875</v>
      </c>
      <c r="F1093" s="111">
        <v>19257</v>
      </c>
      <c r="G1093" s="111">
        <v>491</v>
      </c>
      <c r="H1093" s="111">
        <v>720</v>
      </c>
      <c r="I1093" s="197">
        <v>77440</v>
      </c>
    </row>
    <row r="1094" spans="1:9" x14ac:dyDescent="0.2">
      <c r="A1094" s="157">
        <v>5487</v>
      </c>
      <c r="B1094" s="165" t="s">
        <v>615</v>
      </c>
      <c r="C1094" s="162">
        <v>3141</v>
      </c>
      <c r="D1094" s="110">
        <v>1530</v>
      </c>
      <c r="E1094" s="111">
        <v>0</v>
      </c>
      <c r="F1094" s="111">
        <v>517</v>
      </c>
      <c r="G1094" s="111">
        <v>15</v>
      </c>
      <c r="H1094" s="111">
        <v>94</v>
      </c>
      <c r="I1094" s="197">
        <v>2156</v>
      </c>
    </row>
    <row r="1095" spans="1:9" x14ac:dyDescent="0.2">
      <c r="A1095" s="158">
        <v>5487</v>
      </c>
      <c r="B1095" s="166" t="s">
        <v>616</v>
      </c>
      <c r="C1095" s="223"/>
      <c r="D1095" s="208">
        <v>50627</v>
      </c>
      <c r="E1095" s="209">
        <v>7875</v>
      </c>
      <c r="F1095" s="209">
        <v>19774</v>
      </c>
      <c r="G1095" s="209">
        <v>506</v>
      </c>
      <c r="H1095" s="209">
        <v>814</v>
      </c>
      <c r="I1095" s="210">
        <v>79596</v>
      </c>
    </row>
    <row r="1096" spans="1:9" x14ac:dyDescent="0.2">
      <c r="A1096" s="157">
        <v>5436</v>
      </c>
      <c r="B1096" s="165" t="s">
        <v>617</v>
      </c>
      <c r="C1096" s="162">
        <v>3111</v>
      </c>
      <c r="D1096" s="110">
        <v>276958</v>
      </c>
      <c r="E1096" s="111">
        <v>24750</v>
      </c>
      <c r="F1096" s="111">
        <v>101977</v>
      </c>
      <c r="G1096" s="111">
        <v>2770</v>
      </c>
      <c r="H1096" s="111">
        <v>2700</v>
      </c>
      <c r="I1096" s="197">
        <v>409155</v>
      </c>
    </row>
    <row r="1097" spans="1:9" x14ac:dyDescent="0.2">
      <c r="A1097" s="157">
        <v>5436</v>
      </c>
      <c r="B1097" s="165" t="s">
        <v>617</v>
      </c>
      <c r="C1097" s="162">
        <v>3141</v>
      </c>
      <c r="D1097" s="110">
        <v>55758</v>
      </c>
      <c r="E1097" s="111">
        <v>0</v>
      </c>
      <c r="F1097" s="111">
        <v>18846</v>
      </c>
      <c r="G1097" s="111">
        <v>558</v>
      </c>
      <c r="H1097" s="111">
        <v>360</v>
      </c>
      <c r="I1097" s="197">
        <v>75522</v>
      </c>
    </row>
    <row r="1098" spans="1:9" x14ac:dyDescent="0.2">
      <c r="A1098" s="158">
        <v>5436</v>
      </c>
      <c r="B1098" s="166" t="s">
        <v>618</v>
      </c>
      <c r="C1098" s="223"/>
      <c r="D1098" s="208">
        <v>332716</v>
      </c>
      <c r="E1098" s="209">
        <v>24750</v>
      </c>
      <c r="F1098" s="209">
        <v>120823</v>
      </c>
      <c r="G1098" s="209">
        <v>3328</v>
      </c>
      <c r="H1098" s="209">
        <v>3060</v>
      </c>
      <c r="I1098" s="210">
        <v>484677</v>
      </c>
    </row>
    <row r="1099" spans="1:9" x14ac:dyDescent="0.2">
      <c r="A1099" s="157">
        <v>5435</v>
      </c>
      <c r="B1099" s="165" t="s">
        <v>619</v>
      </c>
      <c r="C1099" s="162">
        <v>3113</v>
      </c>
      <c r="D1099" s="110">
        <v>867357</v>
      </c>
      <c r="E1099" s="111">
        <v>7125</v>
      </c>
      <c r="F1099" s="111">
        <v>295575</v>
      </c>
      <c r="G1099" s="111">
        <v>8674</v>
      </c>
      <c r="H1099" s="111">
        <v>22358</v>
      </c>
      <c r="I1099" s="197">
        <v>1201089</v>
      </c>
    </row>
    <row r="1100" spans="1:9" x14ac:dyDescent="0.2">
      <c r="A1100" s="157">
        <v>5435</v>
      </c>
      <c r="B1100" s="165" t="s">
        <v>619</v>
      </c>
      <c r="C1100" s="162">
        <v>3141</v>
      </c>
      <c r="D1100" s="110">
        <v>86051</v>
      </c>
      <c r="E1100" s="111">
        <v>0</v>
      </c>
      <c r="F1100" s="111">
        <v>29085</v>
      </c>
      <c r="G1100" s="111">
        <v>861</v>
      </c>
      <c r="H1100" s="111">
        <v>875</v>
      </c>
      <c r="I1100" s="197">
        <v>116872</v>
      </c>
    </row>
    <row r="1101" spans="1:9" x14ac:dyDescent="0.2">
      <c r="A1101" s="157">
        <v>5435</v>
      </c>
      <c r="B1101" s="165" t="s">
        <v>619</v>
      </c>
      <c r="C1101" s="162">
        <v>3143</v>
      </c>
      <c r="D1101" s="110">
        <v>56276</v>
      </c>
      <c r="E1101" s="111">
        <v>0</v>
      </c>
      <c r="F1101" s="111">
        <v>19021</v>
      </c>
      <c r="G1101" s="111">
        <v>563</v>
      </c>
      <c r="H1101" s="111">
        <v>122</v>
      </c>
      <c r="I1101" s="197">
        <v>75982</v>
      </c>
    </row>
    <row r="1102" spans="1:9" x14ac:dyDescent="0.2">
      <c r="A1102" s="158">
        <v>5435</v>
      </c>
      <c r="B1102" s="166" t="s">
        <v>620</v>
      </c>
      <c r="C1102" s="223"/>
      <c r="D1102" s="208">
        <v>1009684</v>
      </c>
      <c r="E1102" s="209">
        <v>7125</v>
      </c>
      <c r="F1102" s="209">
        <v>343681</v>
      </c>
      <c r="G1102" s="209">
        <v>10098</v>
      </c>
      <c r="H1102" s="209">
        <v>23355</v>
      </c>
      <c r="I1102" s="210">
        <v>1393943</v>
      </c>
    </row>
    <row r="1103" spans="1:9" x14ac:dyDescent="0.2">
      <c r="A1103" s="157">
        <v>5477</v>
      </c>
      <c r="B1103" s="165" t="s">
        <v>621</v>
      </c>
      <c r="C1103" s="162">
        <v>3111</v>
      </c>
      <c r="D1103" s="110">
        <v>699906</v>
      </c>
      <c r="E1103" s="111">
        <v>374</v>
      </c>
      <c r="F1103" s="111">
        <v>236695</v>
      </c>
      <c r="G1103" s="111">
        <v>6999</v>
      </c>
      <c r="H1103" s="111">
        <v>3780</v>
      </c>
      <c r="I1103" s="197">
        <v>947754</v>
      </c>
    </row>
    <row r="1104" spans="1:9" x14ac:dyDescent="0.2">
      <c r="A1104" s="157">
        <v>5477</v>
      </c>
      <c r="B1104" s="165" t="s">
        <v>621</v>
      </c>
      <c r="C1104" s="162">
        <v>3141</v>
      </c>
      <c r="D1104" s="110">
        <v>65443</v>
      </c>
      <c r="E1104" s="111">
        <v>0</v>
      </c>
      <c r="F1104" s="111">
        <v>22120</v>
      </c>
      <c r="G1104" s="111">
        <v>654</v>
      </c>
      <c r="H1104" s="111">
        <v>491</v>
      </c>
      <c r="I1104" s="197">
        <v>88708</v>
      </c>
    </row>
    <row r="1105" spans="1:9" x14ac:dyDescent="0.2">
      <c r="A1105" s="158">
        <v>5477</v>
      </c>
      <c r="B1105" s="166" t="s">
        <v>622</v>
      </c>
      <c r="C1105" s="223"/>
      <c r="D1105" s="208">
        <v>765349</v>
      </c>
      <c r="E1105" s="209">
        <v>374</v>
      </c>
      <c r="F1105" s="209">
        <v>258815</v>
      </c>
      <c r="G1105" s="209">
        <v>7653</v>
      </c>
      <c r="H1105" s="209">
        <v>4271</v>
      </c>
      <c r="I1105" s="210">
        <v>1036462</v>
      </c>
    </row>
    <row r="1106" spans="1:9" x14ac:dyDescent="0.2">
      <c r="A1106" s="157">
        <v>5478</v>
      </c>
      <c r="B1106" s="165" t="s">
        <v>623</v>
      </c>
      <c r="C1106" s="162">
        <v>3111</v>
      </c>
      <c r="D1106" s="110">
        <v>265789</v>
      </c>
      <c r="E1106" s="111">
        <v>0</v>
      </c>
      <c r="F1106" s="111">
        <v>89837</v>
      </c>
      <c r="G1106" s="111">
        <v>2658</v>
      </c>
      <c r="H1106" s="111">
        <v>2401</v>
      </c>
      <c r="I1106" s="197">
        <v>360685</v>
      </c>
    </row>
    <row r="1107" spans="1:9" x14ac:dyDescent="0.2">
      <c r="A1107" s="157">
        <v>5478</v>
      </c>
      <c r="B1107" s="165" t="s">
        <v>623</v>
      </c>
      <c r="C1107" s="162">
        <v>3141</v>
      </c>
      <c r="D1107" s="110">
        <v>47974</v>
      </c>
      <c r="E1107" s="111">
        <v>0</v>
      </c>
      <c r="F1107" s="111">
        <v>16215</v>
      </c>
      <c r="G1107" s="111">
        <v>480</v>
      </c>
      <c r="H1107" s="111">
        <v>313</v>
      </c>
      <c r="I1107" s="197">
        <v>64982</v>
      </c>
    </row>
    <row r="1108" spans="1:9" x14ac:dyDescent="0.2">
      <c r="A1108" s="158">
        <v>5478</v>
      </c>
      <c r="B1108" s="166" t="s">
        <v>624</v>
      </c>
      <c r="C1108" s="223"/>
      <c r="D1108" s="208">
        <v>313763</v>
      </c>
      <c r="E1108" s="209">
        <v>0</v>
      </c>
      <c r="F1108" s="209">
        <v>106052</v>
      </c>
      <c r="G1108" s="209">
        <v>3138</v>
      </c>
      <c r="H1108" s="209">
        <v>2714</v>
      </c>
      <c r="I1108" s="210">
        <v>425667</v>
      </c>
    </row>
    <row r="1109" spans="1:9" x14ac:dyDescent="0.2">
      <c r="A1109" s="157">
        <v>5479</v>
      </c>
      <c r="B1109" s="169" t="s">
        <v>625</v>
      </c>
      <c r="C1109" s="162">
        <v>3113</v>
      </c>
      <c r="D1109" s="110">
        <v>1518632</v>
      </c>
      <c r="E1109" s="111">
        <v>2250</v>
      </c>
      <c r="F1109" s="111">
        <v>514058</v>
      </c>
      <c r="G1109" s="111">
        <v>15186</v>
      </c>
      <c r="H1109" s="111">
        <v>40464</v>
      </c>
      <c r="I1109" s="197">
        <v>2090590</v>
      </c>
    </row>
    <row r="1110" spans="1:9" x14ac:dyDescent="0.2">
      <c r="A1110" s="148">
        <v>5479</v>
      </c>
      <c r="B1110" s="169" t="s">
        <v>625</v>
      </c>
      <c r="C1110" s="150">
        <v>3141</v>
      </c>
      <c r="D1110" s="110">
        <v>118492</v>
      </c>
      <c r="E1110" s="111">
        <v>0</v>
      </c>
      <c r="F1110" s="111">
        <v>40050</v>
      </c>
      <c r="G1110" s="111">
        <v>1185</v>
      </c>
      <c r="H1110" s="111">
        <v>1489</v>
      </c>
      <c r="I1110" s="197">
        <v>161216</v>
      </c>
    </row>
    <row r="1111" spans="1:9" x14ac:dyDescent="0.2">
      <c r="A1111" s="157">
        <v>5479</v>
      </c>
      <c r="B1111" s="169" t="s">
        <v>625</v>
      </c>
      <c r="C1111" s="162">
        <v>3143</v>
      </c>
      <c r="D1111" s="110">
        <v>131132</v>
      </c>
      <c r="E1111" s="111">
        <v>0</v>
      </c>
      <c r="F1111" s="111">
        <v>44323</v>
      </c>
      <c r="G1111" s="111">
        <v>1311</v>
      </c>
      <c r="H1111" s="111">
        <v>295</v>
      </c>
      <c r="I1111" s="197">
        <v>177061</v>
      </c>
    </row>
    <row r="1112" spans="1:9" x14ac:dyDescent="0.2">
      <c r="A1112" s="157">
        <v>5479</v>
      </c>
      <c r="B1112" s="169" t="s">
        <v>625</v>
      </c>
      <c r="C1112" s="162">
        <v>3233</v>
      </c>
      <c r="D1112" s="110">
        <v>188514</v>
      </c>
      <c r="E1112" s="111">
        <v>0</v>
      </c>
      <c r="F1112" s="111">
        <v>63718</v>
      </c>
      <c r="G1112" s="111">
        <v>1885</v>
      </c>
      <c r="H1112" s="111">
        <v>302</v>
      </c>
      <c r="I1112" s="197">
        <v>254419</v>
      </c>
    </row>
    <row r="1113" spans="1:9" x14ac:dyDescent="0.2">
      <c r="A1113" s="158">
        <v>5479</v>
      </c>
      <c r="B1113" s="166" t="s">
        <v>626</v>
      </c>
      <c r="C1113" s="223"/>
      <c r="D1113" s="208">
        <v>1956770</v>
      </c>
      <c r="E1113" s="209">
        <v>2250</v>
      </c>
      <c r="F1113" s="209">
        <v>662149</v>
      </c>
      <c r="G1113" s="209">
        <v>19567</v>
      </c>
      <c r="H1113" s="209">
        <v>42550</v>
      </c>
      <c r="I1113" s="210">
        <v>2683286</v>
      </c>
    </row>
    <row r="1114" spans="1:9" x14ac:dyDescent="0.2">
      <c r="A1114" s="157">
        <v>5442</v>
      </c>
      <c r="B1114" s="165" t="s">
        <v>627</v>
      </c>
      <c r="C1114" s="162">
        <v>3111</v>
      </c>
      <c r="D1114" s="110">
        <v>240085</v>
      </c>
      <c r="E1114" s="111">
        <v>0</v>
      </c>
      <c r="F1114" s="111">
        <v>81149</v>
      </c>
      <c r="G1114" s="111">
        <v>2401</v>
      </c>
      <c r="H1114" s="111">
        <v>2401</v>
      </c>
      <c r="I1114" s="197">
        <v>326036</v>
      </c>
    </row>
    <row r="1115" spans="1:9" x14ac:dyDescent="0.2">
      <c r="A1115" s="157">
        <v>5442</v>
      </c>
      <c r="B1115" s="165" t="s">
        <v>627</v>
      </c>
      <c r="C1115" s="162">
        <v>3113</v>
      </c>
      <c r="D1115" s="110">
        <v>1020932</v>
      </c>
      <c r="E1115" s="111">
        <v>5751</v>
      </c>
      <c r="F1115" s="111">
        <v>347019</v>
      </c>
      <c r="G1115" s="111">
        <v>10209</v>
      </c>
      <c r="H1115" s="111">
        <v>30517</v>
      </c>
      <c r="I1115" s="197">
        <v>1414428</v>
      </c>
    </row>
    <row r="1116" spans="1:9" x14ac:dyDescent="0.2">
      <c r="A1116" s="157">
        <v>5442</v>
      </c>
      <c r="B1116" s="165" t="s">
        <v>627</v>
      </c>
      <c r="C1116" s="162">
        <v>3141</v>
      </c>
      <c r="D1116" s="110">
        <v>19190</v>
      </c>
      <c r="E1116" s="111">
        <v>0</v>
      </c>
      <c r="F1116" s="111">
        <v>6486</v>
      </c>
      <c r="G1116" s="111">
        <v>192</v>
      </c>
      <c r="H1116" s="111">
        <v>205</v>
      </c>
      <c r="I1116" s="197">
        <v>26073</v>
      </c>
    </row>
    <row r="1117" spans="1:9" x14ac:dyDescent="0.2">
      <c r="A1117" s="157">
        <v>5442</v>
      </c>
      <c r="B1117" s="165" t="s">
        <v>627</v>
      </c>
      <c r="C1117" s="162">
        <v>3143</v>
      </c>
      <c r="D1117" s="110">
        <v>85603</v>
      </c>
      <c r="E1117" s="111">
        <v>0</v>
      </c>
      <c r="F1117" s="111">
        <v>28934</v>
      </c>
      <c r="G1117" s="111">
        <v>856</v>
      </c>
      <c r="H1117" s="111">
        <v>162</v>
      </c>
      <c r="I1117" s="197">
        <v>115555</v>
      </c>
    </row>
    <row r="1118" spans="1:9" x14ac:dyDescent="0.2">
      <c r="A1118" s="158">
        <v>5442</v>
      </c>
      <c r="B1118" s="166" t="s">
        <v>628</v>
      </c>
      <c r="C1118" s="223"/>
      <c r="D1118" s="208">
        <v>1365810</v>
      </c>
      <c r="E1118" s="209">
        <v>5751</v>
      </c>
      <c r="F1118" s="209">
        <v>463588</v>
      </c>
      <c r="G1118" s="209">
        <v>13658</v>
      </c>
      <c r="H1118" s="209">
        <v>33285</v>
      </c>
      <c r="I1118" s="210">
        <v>1882092</v>
      </c>
    </row>
    <row r="1119" spans="1:9" x14ac:dyDescent="0.2">
      <c r="A1119" s="157">
        <v>5453</v>
      </c>
      <c r="B1119" s="165" t="s">
        <v>629</v>
      </c>
      <c r="C1119" s="162">
        <v>3111</v>
      </c>
      <c r="D1119" s="110">
        <v>552591</v>
      </c>
      <c r="E1119" s="111">
        <v>0</v>
      </c>
      <c r="F1119" s="111">
        <v>186776</v>
      </c>
      <c r="G1119" s="111">
        <v>5526</v>
      </c>
      <c r="H1119" s="111">
        <v>5461</v>
      </c>
      <c r="I1119" s="197">
        <v>750354</v>
      </c>
    </row>
    <row r="1120" spans="1:9" x14ac:dyDescent="0.2">
      <c r="A1120" s="157">
        <v>5453</v>
      </c>
      <c r="B1120" s="165" t="s">
        <v>629</v>
      </c>
      <c r="C1120" s="162">
        <v>3113</v>
      </c>
      <c r="D1120" s="110">
        <v>1870315</v>
      </c>
      <c r="E1120" s="111">
        <v>-17250</v>
      </c>
      <c r="F1120" s="111">
        <v>626336</v>
      </c>
      <c r="G1120" s="111">
        <v>18703</v>
      </c>
      <c r="H1120" s="111">
        <v>80000</v>
      </c>
      <c r="I1120" s="197">
        <v>2578104</v>
      </c>
    </row>
    <row r="1121" spans="1:9" x14ac:dyDescent="0.2">
      <c r="A1121" s="157">
        <v>5453</v>
      </c>
      <c r="B1121" s="165" t="s">
        <v>629</v>
      </c>
      <c r="C1121" s="162">
        <v>3141</v>
      </c>
      <c r="D1121" s="110">
        <v>295099</v>
      </c>
      <c r="E1121" s="111">
        <v>0</v>
      </c>
      <c r="F1121" s="111">
        <v>99743</v>
      </c>
      <c r="G1121" s="111">
        <v>2951</v>
      </c>
      <c r="H1121" s="111">
        <v>2893</v>
      </c>
      <c r="I1121" s="197">
        <v>400686</v>
      </c>
    </row>
    <row r="1122" spans="1:9" x14ac:dyDescent="0.2">
      <c r="A1122" s="157">
        <v>5453</v>
      </c>
      <c r="B1122" s="170" t="s">
        <v>629</v>
      </c>
      <c r="C1122" s="162">
        <v>3143</v>
      </c>
      <c r="D1122" s="110">
        <v>182301</v>
      </c>
      <c r="E1122" s="111">
        <v>0</v>
      </c>
      <c r="F1122" s="111">
        <v>61618</v>
      </c>
      <c r="G1122" s="111">
        <v>1823</v>
      </c>
      <c r="H1122" s="111">
        <v>394</v>
      </c>
      <c r="I1122" s="197">
        <v>246136</v>
      </c>
    </row>
    <row r="1123" spans="1:9" x14ac:dyDescent="0.2">
      <c r="A1123" s="158">
        <v>5453</v>
      </c>
      <c r="B1123" s="166" t="s">
        <v>630</v>
      </c>
      <c r="C1123" s="223"/>
      <c r="D1123" s="208">
        <v>2900306</v>
      </c>
      <c r="E1123" s="209">
        <v>-17250</v>
      </c>
      <c r="F1123" s="209">
        <v>974473</v>
      </c>
      <c r="G1123" s="209">
        <v>29003</v>
      </c>
      <c r="H1123" s="209">
        <v>88748</v>
      </c>
      <c r="I1123" s="210">
        <v>3975280</v>
      </c>
    </row>
    <row r="1124" spans="1:9" x14ac:dyDescent="0.2">
      <c r="A1124" s="157">
        <v>5429</v>
      </c>
      <c r="B1124" s="165" t="s">
        <v>631</v>
      </c>
      <c r="C1124" s="162">
        <v>3111</v>
      </c>
      <c r="D1124" s="110">
        <v>275321</v>
      </c>
      <c r="E1124" s="111">
        <v>9000</v>
      </c>
      <c r="F1124" s="111">
        <v>96100</v>
      </c>
      <c r="G1124" s="111">
        <v>2753</v>
      </c>
      <c r="H1124" s="111">
        <v>2581</v>
      </c>
      <c r="I1124" s="197">
        <v>385755</v>
      </c>
    </row>
    <row r="1125" spans="1:9" x14ac:dyDescent="0.2">
      <c r="A1125" s="157">
        <v>5429</v>
      </c>
      <c r="B1125" s="165" t="s">
        <v>631</v>
      </c>
      <c r="C1125" s="162">
        <v>3141</v>
      </c>
      <c r="D1125" s="110">
        <v>67442</v>
      </c>
      <c r="E1125" s="111">
        <v>0</v>
      </c>
      <c r="F1125" s="111">
        <v>22795</v>
      </c>
      <c r="G1125" s="111">
        <v>674</v>
      </c>
      <c r="H1125" s="111">
        <v>398</v>
      </c>
      <c r="I1125" s="197">
        <v>91309</v>
      </c>
    </row>
    <row r="1126" spans="1:9" x14ac:dyDescent="0.2">
      <c r="A1126" s="158">
        <v>5429</v>
      </c>
      <c r="B1126" s="166" t="s">
        <v>632</v>
      </c>
      <c r="C1126" s="223"/>
      <c r="D1126" s="208">
        <v>342763</v>
      </c>
      <c r="E1126" s="209">
        <v>9000</v>
      </c>
      <c r="F1126" s="209">
        <v>118895</v>
      </c>
      <c r="G1126" s="209">
        <v>3427</v>
      </c>
      <c r="H1126" s="209">
        <v>2979</v>
      </c>
      <c r="I1126" s="210">
        <v>477064</v>
      </c>
    </row>
    <row r="1127" spans="1:9" x14ac:dyDescent="0.2">
      <c r="A1127" s="157">
        <v>5468</v>
      </c>
      <c r="B1127" s="165" t="s">
        <v>633</v>
      </c>
      <c r="C1127" s="162">
        <v>3117</v>
      </c>
      <c r="D1127" s="110">
        <v>228049</v>
      </c>
      <c r="E1127" s="111">
        <v>0</v>
      </c>
      <c r="F1127" s="111">
        <v>77081</v>
      </c>
      <c r="G1127" s="111">
        <v>2280</v>
      </c>
      <c r="H1127" s="111">
        <v>3539</v>
      </c>
      <c r="I1127" s="197">
        <v>310949</v>
      </c>
    </row>
    <row r="1128" spans="1:9" x14ac:dyDescent="0.2">
      <c r="A1128" s="157">
        <v>5468</v>
      </c>
      <c r="B1128" s="165" t="s">
        <v>633</v>
      </c>
      <c r="C1128" s="162">
        <v>3143</v>
      </c>
      <c r="D1128" s="110">
        <v>52053</v>
      </c>
      <c r="E1128" s="111">
        <v>0</v>
      </c>
      <c r="F1128" s="111">
        <v>17594</v>
      </c>
      <c r="G1128" s="111">
        <v>521</v>
      </c>
      <c r="H1128" s="111">
        <v>59</v>
      </c>
      <c r="I1128" s="197">
        <v>70227</v>
      </c>
    </row>
    <row r="1129" spans="1:9" x14ac:dyDescent="0.2">
      <c r="A1129" s="158">
        <v>5468</v>
      </c>
      <c r="B1129" s="166" t="s">
        <v>634</v>
      </c>
      <c r="C1129" s="223"/>
      <c r="D1129" s="208">
        <v>280102</v>
      </c>
      <c r="E1129" s="209">
        <v>0</v>
      </c>
      <c r="F1129" s="209">
        <v>94675</v>
      </c>
      <c r="G1129" s="209">
        <v>2801</v>
      </c>
      <c r="H1129" s="209">
        <v>3598</v>
      </c>
      <c r="I1129" s="210">
        <v>381176</v>
      </c>
    </row>
    <row r="1130" spans="1:9" x14ac:dyDescent="0.2">
      <c r="A1130" s="157">
        <v>5488</v>
      </c>
      <c r="B1130" s="165" t="s">
        <v>635</v>
      </c>
      <c r="C1130" s="162">
        <v>3111</v>
      </c>
      <c r="D1130" s="110">
        <v>50597</v>
      </c>
      <c r="E1130" s="111">
        <v>0</v>
      </c>
      <c r="F1130" s="111">
        <v>17102</v>
      </c>
      <c r="G1130" s="111">
        <v>506</v>
      </c>
      <c r="H1130" s="111">
        <v>360</v>
      </c>
      <c r="I1130" s="197">
        <v>68565</v>
      </c>
    </row>
    <row r="1131" spans="1:9" x14ac:dyDescent="0.2">
      <c r="A1131" s="157">
        <v>5488</v>
      </c>
      <c r="B1131" s="165" t="s">
        <v>635</v>
      </c>
      <c r="C1131" s="162">
        <v>3117</v>
      </c>
      <c r="D1131" s="110">
        <v>220935</v>
      </c>
      <c r="E1131" s="111">
        <v>0</v>
      </c>
      <c r="F1131" s="111">
        <v>74676</v>
      </c>
      <c r="G1131" s="111">
        <v>2209</v>
      </c>
      <c r="H1131" s="111">
        <v>3539</v>
      </c>
      <c r="I1131" s="197">
        <v>301359</v>
      </c>
    </row>
    <row r="1132" spans="1:9" x14ac:dyDescent="0.2">
      <c r="A1132" s="157">
        <v>5488</v>
      </c>
      <c r="B1132" s="165" t="s">
        <v>635</v>
      </c>
      <c r="C1132" s="162">
        <v>3141</v>
      </c>
      <c r="D1132" s="110">
        <v>25931</v>
      </c>
      <c r="E1132" s="111">
        <v>0</v>
      </c>
      <c r="F1132" s="111">
        <v>8765</v>
      </c>
      <c r="G1132" s="111">
        <v>259</v>
      </c>
      <c r="H1132" s="111">
        <v>178</v>
      </c>
      <c r="I1132" s="197">
        <v>35133</v>
      </c>
    </row>
    <row r="1133" spans="1:9" x14ac:dyDescent="0.2">
      <c r="A1133" s="157">
        <v>5488</v>
      </c>
      <c r="B1133" s="165" t="s">
        <v>635</v>
      </c>
      <c r="C1133" s="162">
        <v>3143</v>
      </c>
      <c r="D1133" s="110">
        <v>51346</v>
      </c>
      <c r="E1133" s="111">
        <v>0</v>
      </c>
      <c r="F1133" s="111">
        <v>17355</v>
      </c>
      <c r="G1133" s="111">
        <v>513</v>
      </c>
      <c r="H1133" s="111">
        <v>68</v>
      </c>
      <c r="I1133" s="197">
        <v>69282</v>
      </c>
    </row>
    <row r="1134" spans="1:9" ht="13.5" thickBot="1" x14ac:dyDescent="0.25">
      <c r="A1134" s="237">
        <v>5488</v>
      </c>
      <c r="B1134" s="239" t="s">
        <v>636</v>
      </c>
      <c r="C1134" s="224"/>
      <c r="D1134" s="211">
        <v>348809</v>
      </c>
      <c r="E1134" s="212">
        <v>0</v>
      </c>
      <c r="F1134" s="212">
        <v>117898</v>
      </c>
      <c r="G1134" s="212">
        <v>3487</v>
      </c>
      <c r="H1134" s="212">
        <v>4145</v>
      </c>
      <c r="I1134" s="213">
        <v>474339</v>
      </c>
    </row>
    <row r="1135" spans="1:9" ht="13.5" thickBot="1" x14ac:dyDescent="0.25">
      <c r="A1135" s="242"/>
      <c r="B1135" s="231" t="s">
        <v>637</v>
      </c>
      <c r="C1135" s="243"/>
      <c r="D1135" s="244">
        <v>25487674</v>
      </c>
      <c r="E1135" s="245">
        <v>133110</v>
      </c>
      <c r="F1135" s="245">
        <v>8659827</v>
      </c>
      <c r="G1135" s="245">
        <v>254877</v>
      </c>
      <c r="H1135" s="245">
        <v>508048</v>
      </c>
      <c r="I1135" s="246">
        <v>35043536</v>
      </c>
    </row>
    <row r="1136" spans="1:9" x14ac:dyDescent="0.2">
      <c r="A1136" s="240">
        <v>5490</v>
      </c>
      <c r="B1136" s="241" t="s">
        <v>638</v>
      </c>
      <c r="C1136" s="247">
        <v>3111</v>
      </c>
      <c r="D1136" s="104">
        <v>1293502</v>
      </c>
      <c r="E1136" s="105">
        <v>130005</v>
      </c>
      <c r="F1136" s="105">
        <v>481145</v>
      </c>
      <c r="G1136" s="105">
        <v>12935</v>
      </c>
      <c r="H1136" s="105">
        <v>15656</v>
      </c>
      <c r="I1136" s="204">
        <v>1933243</v>
      </c>
    </row>
    <row r="1137" spans="1:9" x14ac:dyDescent="0.2">
      <c r="A1137" s="173">
        <v>5490</v>
      </c>
      <c r="B1137" s="174" t="s">
        <v>638</v>
      </c>
      <c r="C1137" s="248">
        <v>3114</v>
      </c>
      <c r="D1137" s="110">
        <v>1217209</v>
      </c>
      <c r="E1137" s="111">
        <v>0</v>
      </c>
      <c r="F1137" s="111">
        <v>411417</v>
      </c>
      <c r="G1137" s="111">
        <v>12172</v>
      </c>
      <c r="H1137" s="111">
        <v>4815</v>
      </c>
      <c r="I1137" s="197">
        <v>1645613</v>
      </c>
    </row>
    <row r="1138" spans="1:9" x14ac:dyDescent="0.2">
      <c r="A1138" s="171">
        <v>5490</v>
      </c>
      <c r="B1138" s="176" t="s">
        <v>638</v>
      </c>
      <c r="C1138" s="249">
        <v>3141</v>
      </c>
      <c r="D1138" s="110">
        <v>193171</v>
      </c>
      <c r="E1138" s="111">
        <v>0</v>
      </c>
      <c r="F1138" s="111">
        <v>65292</v>
      </c>
      <c r="G1138" s="111">
        <v>1932</v>
      </c>
      <c r="H1138" s="111">
        <v>1109</v>
      </c>
      <c r="I1138" s="197">
        <v>261504</v>
      </c>
    </row>
    <row r="1139" spans="1:9" x14ac:dyDescent="0.2">
      <c r="A1139" s="171">
        <v>5490</v>
      </c>
      <c r="B1139" s="176" t="s">
        <v>638</v>
      </c>
      <c r="C1139" s="250">
        <v>3143</v>
      </c>
      <c r="D1139" s="110">
        <v>488013</v>
      </c>
      <c r="E1139" s="111">
        <v>0</v>
      </c>
      <c r="F1139" s="111">
        <v>164948</v>
      </c>
      <c r="G1139" s="111">
        <v>4880</v>
      </c>
      <c r="H1139" s="111">
        <v>0</v>
      </c>
      <c r="I1139" s="197">
        <v>657841</v>
      </c>
    </row>
    <row r="1140" spans="1:9" x14ac:dyDescent="0.2">
      <c r="A1140" s="177">
        <v>5490</v>
      </c>
      <c r="B1140" s="178" t="s">
        <v>639</v>
      </c>
      <c r="C1140" s="179"/>
      <c r="D1140" s="214">
        <v>3191895</v>
      </c>
      <c r="E1140" s="215">
        <v>130005</v>
      </c>
      <c r="F1140" s="215">
        <v>1122802</v>
      </c>
      <c r="G1140" s="215">
        <v>31919</v>
      </c>
      <c r="H1140" s="215">
        <v>21580</v>
      </c>
      <c r="I1140" s="216">
        <v>4498201</v>
      </c>
    </row>
    <row r="1141" spans="1:9" x14ac:dyDescent="0.2">
      <c r="A1141" s="72">
        <v>5460</v>
      </c>
      <c r="B1141" s="176" t="s">
        <v>640</v>
      </c>
      <c r="C1141" s="79">
        <v>3111</v>
      </c>
      <c r="D1141" s="110">
        <v>658363</v>
      </c>
      <c r="E1141" s="111">
        <v>-18750</v>
      </c>
      <c r="F1141" s="111">
        <v>216189</v>
      </c>
      <c r="G1141" s="111">
        <v>6584</v>
      </c>
      <c r="H1141" s="111">
        <v>4439</v>
      </c>
      <c r="I1141" s="197">
        <v>866825</v>
      </c>
    </row>
    <row r="1142" spans="1:9" x14ac:dyDescent="0.2">
      <c r="A1142" s="171">
        <v>5460</v>
      </c>
      <c r="B1142" s="172" t="s">
        <v>640</v>
      </c>
      <c r="C1142" s="180">
        <v>3141</v>
      </c>
      <c r="D1142" s="110">
        <v>84605</v>
      </c>
      <c r="E1142" s="111">
        <v>-7500</v>
      </c>
      <c r="F1142" s="111">
        <v>26061</v>
      </c>
      <c r="G1142" s="111">
        <v>846</v>
      </c>
      <c r="H1142" s="111">
        <v>576</v>
      </c>
      <c r="I1142" s="197">
        <v>104588</v>
      </c>
    </row>
    <row r="1143" spans="1:9" x14ac:dyDescent="0.2">
      <c r="A1143" s="177">
        <v>5460</v>
      </c>
      <c r="B1143" s="178" t="s">
        <v>641</v>
      </c>
      <c r="C1143" s="223"/>
      <c r="D1143" s="208">
        <v>742968</v>
      </c>
      <c r="E1143" s="209">
        <v>-26250</v>
      </c>
      <c r="F1143" s="209">
        <v>242250</v>
      </c>
      <c r="G1143" s="209">
        <v>7430</v>
      </c>
      <c r="H1143" s="209">
        <v>5015</v>
      </c>
      <c r="I1143" s="210">
        <v>971413</v>
      </c>
    </row>
    <row r="1144" spans="1:9" x14ac:dyDescent="0.2">
      <c r="A1144" s="66">
        <v>5462</v>
      </c>
      <c r="B1144" s="176" t="s">
        <v>642</v>
      </c>
      <c r="C1144" s="249">
        <v>3111</v>
      </c>
      <c r="D1144" s="110">
        <v>0</v>
      </c>
      <c r="E1144" s="111">
        <v>0</v>
      </c>
      <c r="F1144" s="111">
        <v>0</v>
      </c>
      <c r="G1144" s="111">
        <v>0</v>
      </c>
      <c r="H1144" s="111">
        <v>0</v>
      </c>
      <c r="I1144" s="197">
        <v>0</v>
      </c>
    </row>
    <row r="1145" spans="1:9" x14ac:dyDescent="0.2">
      <c r="A1145" s="171">
        <v>5462</v>
      </c>
      <c r="B1145" s="172" t="s">
        <v>642</v>
      </c>
      <c r="C1145" s="251">
        <v>3141</v>
      </c>
      <c r="D1145" s="110">
        <v>0</v>
      </c>
      <c r="E1145" s="111">
        <v>0</v>
      </c>
      <c r="F1145" s="111">
        <v>0</v>
      </c>
      <c r="G1145" s="111">
        <v>0</v>
      </c>
      <c r="H1145" s="111">
        <v>0</v>
      </c>
      <c r="I1145" s="197">
        <v>0</v>
      </c>
    </row>
    <row r="1146" spans="1:9" x14ac:dyDescent="0.2">
      <c r="A1146" s="177">
        <v>5462</v>
      </c>
      <c r="B1146" s="178" t="s">
        <v>643</v>
      </c>
      <c r="C1146" s="179"/>
      <c r="D1146" s="217">
        <v>0</v>
      </c>
      <c r="E1146" s="218">
        <v>0</v>
      </c>
      <c r="F1146" s="218">
        <v>0</v>
      </c>
      <c r="G1146" s="218">
        <v>0</v>
      </c>
      <c r="H1146" s="218">
        <v>0</v>
      </c>
      <c r="I1146" s="219">
        <v>0</v>
      </c>
    </row>
    <row r="1147" spans="1:9" x14ac:dyDescent="0.2">
      <c r="A1147" s="66">
        <v>5464</v>
      </c>
      <c r="B1147" s="176" t="s">
        <v>644</v>
      </c>
      <c r="C1147" s="79">
        <v>3111</v>
      </c>
      <c r="D1147" s="110">
        <v>432404</v>
      </c>
      <c r="E1147" s="111">
        <v>374</v>
      </c>
      <c r="F1147" s="111">
        <v>146279</v>
      </c>
      <c r="G1147" s="111">
        <v>4324</v>
      </c>
      <c r="H1147" s="111">
        <v>3600</v>
      </c>
      <c r="I1147" s="197">
        <v>586981</v>
      </c>
    </row>
    <row r="1148" spans="1:9" x14ac:dyDescent="0.2">
      <c r="A1148" s="171">
        <v>5464</v>
      </c>
      <c r="B1148" s="172" t="s">
        <v>644</v>
      </c>
      <c r="C1148" s="180">
        <v>3141</v>
      </c>
      <c r="D1148" s="110">
        <v>62747</v>
      </c>
      <c r="E1148" s="111">
        <v>374</v>
      </c>
      <c r="F1148" s="111">
        <v>21335</v>
      </c>
      <c r="G1148" s="111">
        <v>627</v>
      </c>
      <c r="H1148" s="111">
        <v>468</v>
      </c>
      <c r="I1148" s="197">
        <v>85551</v>
      </c>
    </row>
    <row r="1149" spans="1:9" x14ac:dyDescent="0.2">
      <c r="A1149" s="177">
        <v>5464</v>
      </c>
      <c r="B1149" s="178" t="s">
        <v>645</v>
      </c>
      <c r="C1149" s="223"/>
      <c r="D1149" s="208">
        <v>495151</v>
      </c>
      <c r="E1149" s="209">
        <v>748</v>
      </c>
      <c r="F1149" s="209">
        <v>167614</v>
      </c>
      <c r="G1149" s="209">
        <v>4951</v>
      </c>
      <c r="H1149" s="209">
        <v>4068</v>
      </c>
      <c r="I1149" s="210">
        <v>672532</v>
      </c>
    </row>
    <row r="1150" spans="1:9" x14ac:dyDescent="0.2">
      <c r="A1150" s="171">
        <v>5467</v>
      </c>
      <c r="B1150" s="176" t="s">
        <v>646</v>
      </c>
      <c r="C1150" s="79">
        <v>3111</v>
      </c>
      <c r="D1150" s="110">
        <v>410953</v>
      </c>
      <c r="E1150" s="111">
        <v>1567</v>
      </c>
      <c r="F1150" s="111">
        <v>139432</v>
      </c>
      <c r="G1150" s="111">
        <v>4110</v>
      </c>
      <c r="H1150" s="111">
        <v>2999</v>
      </c>
      <c r="I1150" s="197">
        <v>559061</v>
      </c>
    </row>
    <row r="1151" spans="1:9" x14ac:dyDescent="0.2">
      <c r="A1151" s="171">
        <v>5467</v>
      </c>
      <c r="B1151" s="176" t="s">
        <v>646</v>
      </c>
      <c r="C1151" s="79">
        <v>3141</v>
      </c>
      <c r="D1151" s="110">
        <v>55978</v>
      </c>
      <c r="E1151" s="111">
        <v>0</v>
      </c>
      <c r="F1151" s="111">
        <v>18921</v>
      </c>
      <c r="G1151" s="111">
        <v>560</v>
      </c>
      <c r="H1151" s="111">
        <v>389</v>
      </c>
      <c r="I1151" s="197">
        <v>75848</v>
      </c>
    </row>
    <row r="1152" spans="1:9" x14ac:dyDescent="0.2">
      <c r="A1152" s="177">
        <v>5467</v>
      </c>
      <c r="B1152" s="181" t="s">
        <v>647</v>
      </c>
      <c r="C1152" s="179"/>
      <c r="D1152" s="217">
        <v>466931</v>
      </c>
      <c r="E1152" s="218">
        <v>1567</v>
      </c>
      <c r="F1152" s="218">
        <v>158353</v>
      </c>
      <c r="G1152" s="218">
        <v>4670</v>
      </c>
      <c r="H1152" s="218">
        <v>3388</v>
      </c>
      <c r="I1152" s="219">
        <v>634909</v>
      </c>
    </row>
    <row r="1153" spans="1:9" x14ac:dyDescent="0.2">
      <c r="A1153" s="171">
        <v>5463</v>
      </c>
      <c r="B1153" s="176" t="s">
        <v>648</v>
      </c>
      <c r="C1153" s="79">
        <v>3111</v>
      </c>
      <c r="D1153" s="110">
        <v>471205</v>
      </c>
      <c r="E1153" s="111">
        <v>0</v>
      </c>
      <c r="F1153" s="111">
        <v>159267</v>
      </c>
      <c r="G1153" s="111">
        <v>4712</v>
      </c>
      <c r="H1153" s="111">
        <v>3854</v>
      </c>
      <c r="I1153" s="197">
        <v>639038</v>
      </c>
    </row>
    <row r="1154" spans="1:9" x14ac:dyDescent="0.2">
      <c r="A1154" s="171">
        <v>5463</v>
      </c>
      <c r="B1154" s="172" t="s">
        <v>648</v>
      </c>
      <c r="C1154" s="180">
        <v>3141</v>
      </c>
      <c r="D1154" s="110">
        <v>60962</v>
      </c>
      <c r="E1154" s="111">
        <v>0</v>
      </c>
      <c r="F1154" s="111">
        <v>20605</v>
      </c>
      <c r="G1154" s="111">
        <v>610</v>
      </c>
      <c r="H1154" s="111">
        <v>412</v>
      </c>
      <c r="I1154" s="197">
        <v>82589</v>
      </c>
    </row>
    <row r="1155" spans="1:9" x14ac:dyDescent="0.2">
      <c r="A1155" s="177">
        <v>5463</v>
      </c>
      <c r="B1155" s="178" t="s">
        <v>649</v>
      </c>
      <c r="C1155" s="179"/>
      <c r="D1155" s="217">
        <v>532167</v>
      </c>
      <c r="E1155" s="218">
        <v>0</v>
      </c>
      <c r="F1155" s="218">
        <v>179872</v>
      </c>
      <c r="G1155" s="218">
        <v>5322</v>
      </c>
      <c r="H1155" s="218">
        <v>4266</v>
      </c>
      <c r="I1155" s="219">
        <v>721627</v>
      </c>
    </row>
    <row r="1156" spans="1:9" x14ac:dyDescent="0.2">
      <c r="A1156" s="171">
        <v>5461</v>
      </c>
      <c r="B1156" s="172" t="s">
        <v>650</v>
      </c>
      <c r="C1156" s="180">
        <v>3111</v>
      </c>
      <c r="D1156" s="110">
        <v>283741</v>
      </c>
      <c r="E1156" s="111">
        <v>0</v>
      </c>
      <c r="F1156" s="111">
        <v>95904</v>
      </c>
      <c r="G1156" s="111">
        <v>2837</v>
      </c>
      <c r="H1156" s="111">
        <v>3256</v>
      </c>
      <c r="I1156" s="197">
        <v>385738</v>
      </c>
    </row>
    <row r="1157" spans="1:9" x14ac:dyDescent="0.2">
      <c r="A1157" s="171">
        <v>5461</v>
      </c>
      <c r="B1157" s="176" t="s">
        <v>650</v>
      </c>
      <c r="C1157" s="79">
        <v>3141</v>
      </c>
      <c r="D1157" s="110">
        <v>56378</v>
      </c>
      <c r="E1157" s="111">
        <v>0</v>
      </c>
      <c r="F1157" s="111">
        <v>19056</v>
      </c>
      <c r="G1157" s="111">
        <v>564</v>
      </c>
      <c r="H1157" s="111">
        <v>337</v>
      </c>
      <c r="I1157" s="197">
        <v>76335</v>
      </c>
    </row>
    <row r="1158" spans="1:9" x14ac:dyDescent="0.2">
      <c r="A1158" s="177">
        <v>5461</v>
      </c>
      <c r="B1158" s="181" t="s">
        <v>651</v>
      </c>
      <c r="C1158" s="223"/>
      <c r="D1158" s="208">
        <v>340119</v>
      </c>
      <c r="E1158" s="209">
        <v>0</v>
      </c>
      <c r="F1158" s="209">
        <v>114960</v>
      </c>
      <c r="G1158" s="209">
        <v>3401</v>
      </c>
      <c r="H1158" s="209">
        <v>3593</v>
      </c>
      <c r="I1158" s="210">
        <v>462073</v>
      </c>
    </row>
    <row r="1159" spans="1:9" x14ac:dyDescent="0.2">
      <c r="A1159" s="171">
        <v>5466</v>
      </c>
      <c r="B1159" s="172" t="s">
        <v>652</v>
      </c>
      <c r="C1159" s="180">
        <v>3111</v>
      </c>
      <c r="D1159" s="110">
        <v>739078</v>
      </c>
      <c r="E1159" s="111">
        <v>27060</v>
      </c>
      <c r="F1159" s="111">
        <v>258955</v>
      </c>
      <c r="G1159" s="111">
        <v>7391</v>
      </c>
      <c r="H1159" s="111">
        <v>7418</v>
      </c>
      <c r="I1159" s="197">
        <v>1039902</v>
      </c>
    </row>
    <row r="1160" spans="1:9" x14ac:dyDescent="0.2">
      <c r="A1160" s="171">
        <v>5466</v>
      </c>
      <c r="B1160" s="172" t="s">
        <v>652</v>
      </c>
      <c r="C1160" s="180">
        <v>3141</v>
      </c>
      <c r="D1160" s="110">
        <v>150205</v>
      </c>
      <c r="E1160" s="111">
        <v>-37500</v>
      </c>
      <c r="F1160" s="111">
        <v>38094</v>
      </c>
      <c r="G1160" s="111">
        <v>1502</v>
      </c>
      <c r="H1160" s="111">
        <v>805</v>
      </c>
      <c r="I1160" s="197">
        <v>153106</v>
      </c>
    </row>
    <row r="1161" spans="1:9" x14ac:dyDescent="0.2">
      <c r="A1161" s="177">
        <v>5466</v>
      </c>
      <c r="B1161" s="178" t="s">
        <v>653</v>
      </c>
      <c r="C1161" s="223"/>
      <c r="D1161" s="208">
        <v>889283</v>
      </c>
      <c r="E1161" s="209">
        <v>-10440</v>
      </c>
      <c r="F1161" s="209">
        <v>297049</v>
      </c>
      <c r="G1161" s="209">
        <v>8893</v>
      </c>
      <c r="H1161" s="209">
        <v>8223</v>
      </c>
      <c r="I1161" s="210">
        <v>1193008</v>
      </c>
    </row>
    <row r="1162" spans="1:9" x14ac:dyDescent="0.2">
      <c r="A1162" s="66">
        <v>5702</v>
      </c>
      <c r="B1162" s="182" t="s">
        <v>654</v>
      </c>
      <c r="C1162" s="183">
        <v>3233</v>
      </c>
      <c r="D1162" s="110">
        <v>207141</v>
      </c>
      <c r="E1162" s="111">
        <v>99000</v>
      </c>
      <c r="F1162" s="111">
        <v>103476</v>
      </c>
      <c r="G1162" s="111">
        <v>2071</v>
      </c>
      <c r="H1162" s="111">
        <v>981</v>
      </c>
      <c r="I1162" s="197">
        <v>412669</v>
      </c>
    </row>
    <row r="1163" spans="1:9" x14ac:dyDescent="0.2">
      <c r="A1163" s="184">
        <v>5702</v>
      </c>
      <c r="B1163" s="181" t="s">
        <v>655</v>
      </c>
      <c r="C1163" s="179"/>
      <c r="D1163" s="217">
        <v>207141</v>
      </c>
      <c r="E1163" s="218">
        <v>99000</v>
      </c>
      <c r="F1163" s="218">
        <v>103476</v>
      </c>
      <c r="G1163" s="218">
        <v>2071</v>
      </c>
      <c r="H1163" s="218">
        <v>981</v>
      </c>
      <c r="I1163" s="219">
        <v>412669</v>
      </c>
    </row>
    <row r="1164" spans="1:9" x14ac:dyDescent="0.2">
      <c r="A1164" s="173">
        <v>5458</v>
      </c>
      <c r="B1164" s="174" t="s">
        <v>656</v>
      </c>
      <c r="C1164" s="175">
        <v>3113</v>
      </c>
      <c r="D1164" s="110">
        <v>3817549</v>
      </c>
      <c r="E1164" s="111">
        <v>-80249</v>
      </c>
      <c r="F1164" s="111">
        <v>1263207</v>
      </c>
      <c r="G1164" s="111">
        <v>38175</v>
      </c>
      <c r="H1164" s="111">
        <v>110518</v>
      </c>
      <c r="I1164" s="197">
        <v>5149200</v>
      </c>
    </row>
    <row r="1165" spans="1:9" x14ac:dyDescent="0.2">
      <c r="A1165" s="171">
        <v>5458</v>
      </c>
      <c r="B1165" s="176" t="s">
        <v>656</v>
      </c>
      <c r="C1165" s="79">
        <v>3141</v>
      </c>
      <c r="D1165" s="110">
        <v>288131</v>
      </c>
      <c r="E1165" s="111">
        <v>0</v>
      </c>
      <c r="F1165" s="111">
        <v>97388</v>
      </c>
      <c r="G1165" s="111">
        <v>2881</v>
      </c>
      <c r="H1165" s="111">
        <v>4540</v>
      </c>
      <c r="I1165" s="197">
        <v>392940</v>
      </c>
    </row>
    <row r="1166" spans="1:9" x14ac:dyDescent="0.2">
      <c r="A1166" s="173">
        <v>5458</v>
      </c>
      <c r="B1166" s="174" t="s">
        <v>656</v>
      </c>
      <c r="C1166" s="175">
        <v>3143</v>
      </c>
      <c r="D1166" s="110">
        <v>259930</v>
      </c>
      <c r="E1166" s="111">
        <v>0</v>
      </c>
      <c r="F1166" s="111">
        <v>87856</v>
      </c>
      <c r="G1166" s="111">
        <v>2599</v>
      </c>
      <c r="H1166" s="111">
        <v>567</v>
      </c>
      <c r="I1166" s="197">
        <v>350952</v>
      </c>
    </row>
    <row r="1167" spans="1:9" x14ac:dyDescent="0.2">
      <c r="A1167" s="177">
        <v>5458</v>
      </c>
      <c r="B1167" s="178" t="s">
        <v>657</v>
      </c>
      <c r="C1167" s="179"/>
      <c r="D1167" s="217">
        <v>4365610</v>
      </c>
      <c r="E1167" s="218">
        <v>-80249</v>
      </c>
      <c r="F1167" s="218">
        <v>1448451</v>
      </c>
      <c r="G1167" s="218">
        <v>43655</v>
      </c>
      <c r="H1167" s="218">
        <v>115625</v>
      </c>
      <c r="I1167" s="219">
        <v>5893092</v>
      </c>
    </row>
    <row r="1168" spans="1:9" x14ac:dyDescent="0.2">
      <c r="A1168" s="173">
        <v>5456</v>
      </c>
      <c r="B1168" s="174" t="s">
        <v>658</v>
      </c>
      <c r="C1168" s="175">
        <v>3113</v>
      </c>
      <c r="D1168" s="110">
        <v>4672556</v>
      </c>
      <c r="E1168" s="111">
        <v>-54585</v>
      </c>
      <c r="F1168" s="111">
        <v>1560874</v>
      </c>
      <c r="G1168" s="111">
        <v>46726</v>
      </c>
      <c r="H1168" s="111">
        <v>168147</v>
      </c>
      <c r="I1168" s="197">
        <v>6393718</v>
      </c>
    </row>
    <row r="1169" spans="1:9" x14ac:dyDescent="0.2">
      <c r="A1169" s="171">
        <v>5456</v>
      </c>
      <c r="B1169" s="172" t="s">
        <v>658</v>
      </c>
      <c r="C1169" s="180">
        <v>3141</v>
      </c>
      <c r="D1169" s="110">
        <v>526253</v>
      </c>
      <c r="E1169" s="111">
        <v>751</v>
      </c>
      <c r="F1169" s="111">
        <v>178127</v>
      </c>
      <c r="G1169" s="111">
        <v>5263</v>
      </c>
      <c r="H1169" s="111">
        <v>7645</v>
      </c>
      <c r="I1169" s="197">
        <v>718039</v>
      </c>
    </row>
    <row r="1170" spans="1:9" x14ac:dyDescent="0.2">
      <c r="A1170" s="173">
        <v>5456</v>
      </c>
      <c r="B1170" s="174" t="s">
        <v>658</v>
      </c>
      <c r="C1170" s="175">
        <v>3143</v>
      </c>
      <c r="D1170" s="110">
        <v>385426</v>
      </c>
      <c r="E1170" s="111">
        <v>-3750</v>
      </c>
      <c r="F1170" s="111">
        <v>129006</v>
      </c>
      <c r="G1170" s="111">
        <v>3854</v>
      </c>
      <c r="H1170" s="111">
        <v>608</v>
      </c>
      <c r="I1170" s="197">
        <v>515144</v>
      </c>
    </row>
    <row r="1171" spans="1:9" x14ac:dyDescent="0.2">
      <c r="A1171" s="177">
        <v>5456</v>
      </c>
      <c r="B1171" s="178" t="s">
        <v>659</v>
      </c>
      <c r="C1171" s="223"/>
      <c r="D1171" s="208">
        <v>5584235</v>
      </c>
      <c r="E1171" s="209">
        <v>-57584</v>
      </c>
      <c r="F1171" s="209">
        <v>1868007</v>
      </c>
      <c r="G1171" s="209">
        <v>55843</v>
      </c>
      <c r="H1171" s="209">
        <v>176400</v>
      </c>
      <c r="I1171" s="210">
        <v>7626901</v>
      </c>
    </row>
    <row r="1172" spans="1:9" x14ac:dyDescent="0.2">
      <c r="A1172" s="171">
        <v>5481</v>
      </c>
      <c r="B1172" s="176" t="s">
        <v>660</v>
      </c>
      <c r="C1172" s="79">
        <v>3117</v>
      </c>
      <c r="D1172" s="110">
        <v>568880</v>
      </c>
      <c r="E1172" s="111">
        <v>6525</v>
      </c>
      <c r="F1172" s="111">
        <v>194487</v>
      </c>
      <c r="G1172" s="111">
        <v>5689</v>
      </c>
      <c r="H1172" s="111">
        <v>23231</v>
      </c>
      <c r="I1172" s="197">
        <v>798812</v>
      </c>
    </row>
    <row r="1173" spans="1:9" x14ac:dyDescent="0.2">
      <c r="A1173" s="171">
        <v>5481</v>
      </c>
      <c r="B1173" s="185" t="s">
        <v>660</v>
      </c>
      <c r="C1173" s="79">
        <v>3141</v>
      </c>
      <c r="D1173" s="110">
        <v>29119</v>
      </c>
      <c r="E1173" s="111">
        <v>0</v>
      </c>
      <c r="F1173" s="111">
        <v>9842</v>
      </c>
      <c r="G1173" s="111">
        <v>291</v>
      </c>
      <c r="H1173" s="111">
        <v>520</v>
      </c>
      <c r="I1173" s="197">
        <v>39772</v>
      </c>
    </row>
    <row r="1174" spans="1:9" x14ac:dyDescent="0.2">
      <c r="A1174" s="173">
        <v>5481</v>
      </c>
      <c r="B1174" s="174" t="s">
        <v>660</v>
      </c>
      <c r="C1174" s="175">
        <v>3143</v>
      </c>
      <c r="D1174" s="110">
        <v>90173</v>
      </c>
      <c r="E1174" s="111">
        <v>1876</v>
      </c>
      <c r="F1174" s="111">
        <v>31113</v>
      </c>
      <c r="G1174" s="111">
        <v>902</v>
      </c>
      <c r="H1174" s="111">
        <v>243</v>
      </c>
      <c r="I1174" s="197">
        <v>124307</v>
      </c>
    </row>
    <row r="1175" spans="1:9" x14ac:dyDescent="0.2">
      <c r="A1175" s="177">
        <v>5481</v>
      </c>
      <c r="B1175" s="178" t="s">
        <v>661</v>
      </c>
      <c r="C1175" s="223"/>
      <c r="D1175" s="208">
        <v>688172</v>
      </c>
      <c r="E1175" s="209">
        <v>8401</v>
      </c>
      <c r="F1175" s="209">
        <v>235442</v>
      </c>
      <c r="G1175" s="209">
        <v>6882</v>
      </c>
      <c r="H1175" s="209">
        <v>23994</v>
      </c>
      <c r="I1175" s="210">
        <v>962891</v>
      </c>
    </row>
    <row r="1176" spans="1:9" x14ac:dyDescent="0.2">
      <c r="A1176" s="173">
        <v>5492</v>
      </c>
      <c r="B1176" s="176" t="s">
        <v>662</v>
      </c>
      <c r="C1176" s="79">
        <v>3114</v>
      </c>
      <c r="D1176" s="110">
        <v>1215740</v>
      </c>
      <c r="E1176" s="111">
        <v>113850</v>
      </c>
      <c r="F1176" s="111">
        <v>449401</v>
      </c>
      <c r="G1176" s="111">
        <v>12157</v>
      </c>
      <c r="H1176" s="111">
        <v>25475</v>
      </c>
      <c r="I1176" s="197">
        <v>1816623</v>
      </c>
    </row>
    <row r="1177" spans="1:9" x14ac:dyDescent="0.2">
      <c r="A1177" s="186">
        <v>5492</v>
      </c>
      <c r="B1177" s="187" t="s">
        <v>662</v>
      </c>
      <c r="C1177" s="188">
        <v>3143</v>
      </c>
      <c r="D1177" s="110">
        <v>44107</v>
      </c>
      <c r="E1177" s="111">
        <v>0</v>
      </c>
      <c r="F1177" s="111">
        <v>14908</v>
      </c>
      <c r="G1177" s="111">
        <v>441</v>
      </c>
      <c r="H1177" s="111">
        <v>59</v>
      </c>
      <c r="I1177" s="197">
        <v>59515</v>
      </c>
    </row>
    <row r="1178" spans="1:9" x14ac:dyDescent="0.2">
      <c r="A1178" s="189">
        <v>5492</v>
      </c>
      <c r="B1178" s="190" t="s">
        <v>663</v>
      </c>
      <c r="C1178" s="223"/>
      <c r="D1178" s="208">
        <v>1259847</v>
      </c>
      <c r="E1178" s="209">
        <v>113850</v>
      </c>
      <c r="F1178" s="209">
        <v>464309</v>
      </c>
      <c r="G1178" s="209">
        <v>12598</v>
      </c>
      <c r="H1178" s="209">
        <v>25534</v>
      </c>
      <c r="I1178" s="210">
        <v>1876138</v>
      </c>
    </row>
    <row r="1179" spans="1:9" x14ac:dyDescent="0.2">
      <c r="A1179" s="173">
        <v>5457</v>
      </c>
      <c r="B1179" s="176" t="s">
        <v>664</v>
      </c>
      <c r="C1179" s="79">
        <v>3113</v>
      </c>
      <c r="D1179" s="110">
        <v>3965018</v>
      </c>
      <c r="E1179" s="111">
        <v>16076</v>
      </c>
      <c r="F1179" s="111">
        <v>1345610</v>
      </c>
      <c r="G1179" s="111">
        <v>39650</v>
      </c>
      <c r="H1179" s="111">
        <v>114881</v>
      </c>
      <c r="I1179" s="197">
        <v>5481235</v>
      </c>
    </row>
    <row r="1180" spans="1:9" x14ac:dyDescent="0.2">
      <c r="A1180" s="171">
        <v>5457</v>
      </c>
      <c r="B1180" s="172" t="s">
        <v>664</v>
      </c>
      <c r="C1180" s="180">
        <v>3141</v>
      </c>
      <c r="D1180" s="110">
        <v>103884</v>
      </c>
      <c r="E1180" s="111">
        <v>4125</v>
      </c>
      <c r="F1180" s="111">
        <v>36507</v>
      </c>
      <c r="G1180" s="111">
        <v>1039</v>
      </c>
      <c r="H1180" s="111">
        <v>2810</v>
      </c>
      <c r="I1180" s="197">
        <v>148365</v>
      </c>
    </row>
    <row r="1181" spans="1:9" x14ac:dyDescent="0.2">
      <c r="A1181" s="173">
        <v>5457</v>
      </c>
      <c r="B1181" s="191" t="s">
        <v>664</v>
      </c>
      <c r="C1181" s="175">
        <v>3143</v>
      </c>
      <c r="D1181" s="110">
        <v>386337</v>
      </c>
      <c r="E1181" s="111">
        <v>-4875</v>
      </c>
      <c r="F1181" s="111">
        <v>128934</v>
      </c>
      <c r="G1181" s="111">
        <v>3863</v>
      </c>
      <c r="H1181" s="111">
        <v>1004</v>
      </c>
      <c r="I1181" s="197">
        <v>515263</v>
      </c>
    </row>
    <row r="1182" spans="1:9" x14ac:dyDescent="0.2">
      <c r="A1182" s="177">
        <v>5457</v>
      </c>
      <c r="B1182" s="178" t="s">
        <v>665</v>
      </c>
      <c r="C1182" s="179"/>
      <c r="D1182" s="217">
        <v>4455239</v>
      </c>
      <c r="E1182" s="218">
        <v>15326</v>
      </c>
      <c r="F1182" s="218">
        <v>1511051</v>
      </c>
      <c r="G1182" s="218">
        <v>44552</v>
      </c>
      <c r="H1182" s="218">
        <v>118695</v>
      </c>
      <c r="I1182" s="219">
        <v>6144863</v>
      </c>
    </row>
    <row r="1183" spans="1:9" x14ac:dyDescent="0.2">
      <c r="A1183" s="171">
        <v>5459</v>
      </c>
      <c r="B1183" s="172" t="s">
        <v>666</v>
      </c>
      <c r="C1183" s="180">
        <v>3231</v>
      </c>
      <c r="D1183" s="110">
        <v>1991343</v>
      </c>
      <c r="E1183" s="111">
        <v>0</v>
      </c>
      <c r="F1183" s="111">
        <v>673074</v>
      </c>
      <c r="G1183" s="111">
        <v>19913</v>
      </c>
      <c r="H1183" s="111">
        <v>6120</v>
      </c>
      <c r="I1183" s="197">
        <v>2690450</v>
      </c>
    </row>
    <row r="1184" spans="1:9" x14ac:dyDescent="0.2">
      <c r="A1184" s="177">
        <v>5459</v>
      </c>
      <c r="B1184" s="178" t="s">
        <v>667</v>
      </c>
      <c r="C1184" s="223"/>
      <c r="D1184" s="208">
        <v>1991343</v>
      </c>
      <c r="E1184" s="209">
        <v>0</v>
      </c>
      <c r="F1184" s="209">
        <v>673074</v>
      </c>
      <c r="G1184" s="209">
        <v>19913</v>
      </c>
      <c r="H1184" s="209">
        <v>6120</v>
      </c>
      <c r="I1184" s="210">
        <v>2690450</v>
      </c>
    </row>
    <row r="1185" spans="1:9" x14ac:dyDescent="0.2">
      <c r="A1185" s="171">
        <v>5482</v>
      </c>
      <c r="B1185" s="172" t="s">
        <v>668</v>
      </c>
      <c r="C1185" s="180">
        <v>3111</v>
      </c>
      <c r="D1185" s="110">
        <v>144546</v>
      </c>
      <c r="E1185" s="111">
        <v>0</v>
      </c>
      <c r="F1185" s="111">
        <v>48857</v>
      </c>
      <c r="G1185" s="111">
        <v>1445</v>
      </c>
      <c r="H1185" s="111">
        <v>1681</v>
      </c>
      <c r="I1185" s="197">
        <v>196529</v>
      </c>
    </row>
    <row r="1186" spans="1:9" x14ac:dyDescent="0.2">
      <c r="A1186" s="173">
        <v>5482</v>
      </c>
      <c r="B1186" s="172" t="s">
        <v>668</v>
      </c>
      <c r="C1186" s="180">
        <v>3117</v>
      </c>
      <c r="D1186" s="110">
        <v>392581</v>
      </c>
      <c r="E1186" s="111">
        <v>0</v>
      </c>
      <c r="F1186" s="111">
        <v>132692</v>
      </c>
      <c r="G1186" s="111">
        <v>3926</v>
      </c>
      <c r="H1186" s="111">
        <v>10620</v>
      </c>
      <c r="I1186" s="197">
        <v>539819</v>
      </c>
    </row>
    <row r="1187" spans="1:9" x14ac:dyDescent="0.2">
      <c r="A1187" s="171">
        <v>5482</v>
      </c>
      <c r="B1187" s="176" t="s">
        <v>668</v>
      </c>
      <c r="C1187" s="79">
        <v>3141</v>
      </c>
      <c r="D1187" s="110">
        <v>101073</v>
      </c>
      <c r="E1187" s="111">
        <v>0</v>
      </c>
      <c r="F1187" s="111">
        <v>34163</v>
      </c>
      <c r="G1187" s="111">
        <v>1011</v>
      </c>
      <c r="H1187" s="111">
        <v>594</v>
      </c>
      <c r="I1187" s="197">
        <v>136841</v>
      </c>
    </row>
    <row r="1188" spans="1:9" x14ac:dyDescent="0.2">
      <c r="A1188" s="173">
        <v>5482</v>
      </c>
      <c r="B1188" s="176" t="s">
        <v>668</v>
      </c>
      <c r="C1188" s="79">
        <v>3143</v>
      </c>
      <c r="D1188" s="110">
        <v>93036</v>
      </c>
      <c r="E1188" s="111">
        <v>0</v>
      </c>
      <c r="F1188" s="111">
        <v>31446</v>
      </c>
      <c r="G1188" s="111">
        <v>930</v>
      </c>
      <c r="H1188" s="111">
        <v>162</v>
      </c>
      <c r="I1188" s="197">
        <v>125574</v>
      </c>
    </row>
    <row r="1189" spans="1:9" x14ac:dyDescent="0.2">
      <c r="A1189" s="177">
        <v>5482</v>
      </c>
      <c r="B1189" s="181" t="s">
        <v>669</v>
      </c>
      <c r="C1189" s="223"/>
      <c r="D1189" s="208">
        <v>731236</v>
      </c>
      <c r="E1189" s="209">
        <v>0</v>
      </c>
      <c r="F1189" s="209">
        <v>247158</v>
      </c>
      <c r="G1189" s="209">
        <v>7312</v>
      </c>
      <c r="H1189" s="209">
        <v>13057</v>
      </c>
      <c r="I1189" s="210">
        <v>998763</v>
      </c>
    </row>
    <row r="1190" spans="1:9" x14ac:dyDescent="0.2">
      <c r="A1190" s="171">
        <v>3421</v>
      </c>
      <c r="B1190" s="172" t="s">
        <v>670</v>
      </c>
      <c r="C1190" s="180">
        <v>3111</v>
      </c>
      <c r="D1190" s="110">
        <v>648672</v>
      </c>
      <c r="E1190" s="111">
        <v>-16051</v>
      </c>
      <c r="F1190" s="111">
        <v>213826</v>
      </c>
      <c r="G1190" s="111">
        <v>6487</v>
      </c>
      <c r="H1190" s="111">
        <v>5159</v>
      </c>
      <c r="I1190" s="197">
        <v>858093</v>
      </c>
    </row>
    <row r="1191" spans="1:9" x14ac:dyDescent="0.2">
      <c r="A1191" s="173">
        <v>3421</v>
      </c>
      <c r="B1191" s="172" t="s">
        <v>670</v>
      </c>
      <c r="C1191" s="180">
        <v>3141</v>
      </c>
      <c r="D1191" s="110">
        <v>82130</v>
      </c>
      <c r="E1191" s="111">
        <v>0</v>
      </c>
      <c r="F1191" s="111">
        <v>27760</v>
      </c>
      <c r="G1191" s="111">
        <v>821</v>
      </c>
      <c r="H1191" s="111">
        <v>688</v>
      </c>
      <c r="I1191" s="197">
        <v>111399</v>
      </c>
    </row>
    <row r="1192" spans="1:9" x14ac:dyDescent="0.2">
      <c r="A1192" s="177">
        <v>3421</v>
      </c>
      <c r="B1192" s="178" t="s">
        <v>671</v>
      </c>
      <c r="C1192" s="223"/>
      <c r="D1192" s="208">
        <v>730802</v>
      </c>
      <c r="E1192" s="209">
        <v>-16051</v>
      </c>
      <c r="F1192" s="209">
        <v>241586</v>
      </c>
      <c r="G1192" s="209">
        <v>7308</v>
      </c>
      <c r="H1192" s="209">
        <v>5847</v>
      </c>
      <c r="I1192" s="210">
        <v>969492</v>
      </c>
    </row>
    <row r="1193" spans="1:9" x14ac:dyDescent="0.2">
      <c r="A1193" s="173">
        <v>3420</v>
      </c>
      <c r="B1193" s="174" t="s">
        <v>672</v>
      </c>
      <c r="C1193" s="175">
        <v>3113</v>
      </c>
      <c r="D1193" s="110">
        <v>1282145</v>
      </c>
      <c r="E1193" s="111">
        <v>-10275</v>
      </c>
      <c r="F1193" s="111">
        <v>429892</v>
      </c>
      <c r="G1193" s="111">
        <v>12821</v>
      </c>
      <c r="H1193" s="111">
        <v>41393</v>
      </c>
      <c r="I1193" s="197">
        <v>1755976</v>
      </c>
    </row>
    <row r="1194" spans="1:9" x14ac:dyDescent="0.2">
      <c r="A1194" s="171">
        <v>3420</v>
      </c>
      <c r="B1194" s="176" t="s">
        <v>672</v>
      </c>
      <c r="C1194" s="79">
        <v>3141</v>
      </c>
      <c r="D1194" s="110">
        <v>138271</v>
      </c>
      <c r="E1194" s="111">
        <v>-7500</v>
      </c>
      <c r="F1194" s="111">
        <v>44201</v>
      </c>
      <c r="G1194" s="111">
        <v>1383</v>
      </c>
      <c r="H1194" s="111">
        <v>1507</v>
      </c>
      <c r="I1194" s="197">
        <v>177862</v>
      </c>
    </row>
    <row r="1195" spans="1:9" x14ac:dyDescent="0.2">
      <c r="A1195" s="186">
        <v>3420</v>
      </c>
      <c r="B1195" s="187" t="s">
        <v>672</v>
      </c>
      <c r="C1195" s="188">
        <v>3143</v>
      </c>
      <c r="D1195" s="110">
        <v>85469</v>
      </c>
      <c r="E1195" s="111">
        <v>0</v>
      </c>
      <c r="F1195" s="111">
        <v>28889</v>
      </c>
      <c r="G1195" s="111">
        <v>855</v>
      </c>
      <c r="H1195" s="111">
        <v>230</v>
      </c>
      <c r="I1195" s="197">
        <v>115443</v>
      </c>
    </row>
    <row r="1196" spans="1:9" x14ac:dyDescent="0.2">
      <c r="A1196" s="189">
        <v>3420</v>
      </c>
      <c r="B1196" s="190" t="s">
        <v>673</v>
      </c>
      <c r="C1196" s="223"/>
      <c r="D1196" s="208">
        <v>1505885</v>
      </c>
      <c r="E1196" s="209">
        <v>-17775</v>
      </c>
      <c r="F1196" s="209">
        <v>502982</v>
      </c>
      <c r="G1196" s="209">
        <v>15059</v>
      </c>
      <c r="H1196" s="209">
        <v>43130</v>
      </c>
      <c r="I1196" s="210">
        <v>2049281</v>
      </c>
    </row>
    <row r="1197" spans="1:9" x14ac:dyDescent="0.2">
      <c r="A1197" s="173">
        <v>5493</v>
      </c>
      <c r="B1197" s="174" t="s">
        <v>674</v>
      </c>
      <c r="C1197" s="175">
        <v>3111</v>
      </c>
      <c r="D1197" s="110">
        <v>271781</v>
      </c>
      <c r="E1197" s="111">
        <v>1650</v>
      </c>
      <c r="F1197" s="111">
        <v>92420</v>
      </c>
      <c r="G1197" s="111">
        <v>2718</v>
      </c>
      <c r="H1197" s="111">
        <v>2835</v>
      </c>
      <c r="I1197" s="197">
        <v>371404</v>
      </c>
    </row>
    <row r="1198" spans="1:9" x14ac:dyDescent="0.2">
      <c r="A1198" s="173">
        <v>5493</v>
      </c>
      <c r="B1198" s="174" t="s">
        <v>674</v>
      </c>
      <c r="C1198" s="175">
        <v>3141</v>
      </c>
      <c r="D1198" s="110">
        <v>22869</v>
      </c>
      <c r="E1198" s="111">
        <v>0</v>
      </c>
      <c r="F1198" s="111">
        <v>7730</v>
      </c>
      <c r="G1198" s="111">
        <v>229</v>
      </c>
      <c r="H1198" s="111">
        <v>184</v>
      </c>
      <c r="I1198" s="197">
        <v>31012</v>
      </c>
    </row>
    <row r="1199" spans="1:9" x14ac:dyDescent="0.2">
      <c r="A1199" s="192">
        <v>5493</v>
      </c>
      <c r="B1199" s="178" t="s">
        <v>675</v>
      </c>
      <c r="C1199" s="223"/>
      <c r="D1199" s="208">
        <v>294650</v>
      </c>
      <c r="E1199" s="209">
        <v>1650</v>
      </c>
      <c r="F1199" s="209">
        <v>100150</v>
      </c>
      <c r="G1199" s="209">
        <v>2947</v>
      </c>
      <c r="H1199" s="209">
        <v>3019</v>
      </c>
      <c r="I1199" s="210">
        <v>402416</v>
      </c>
    </row>
    <row r="1200" spans="1:9" x14ac:dyDescent="0.2">
      <c r="A1200" s="173">
        <v>2463</v>
      </c>
      <c r="B1200" s="174" t="s">
        <v>676</v>
      </c>
      <c r="C1200" s="175">
        <v>3113</v>
      </c>
      <c r="D1200" s="110">
        <v>896500</v>
      </c>
      <c r="E1200" s="111">
        <v>824</v>
      </c>
      <c r="F1200" s="111">
        <v>303296</v>
      </c>
      <c r="G1200" s="111">
        <v>8965</v>
      </c>
      <c r="H1200" s="111">
        <v>22014</v>
      </c>
      <c r="I1200" s="197">
        <v>1231599</v>
      </c>
    </row>
    <row r="1201" spans="1:9" x14ac:dyDescent="0.2">
      <c r="A1201" s="173">
        <v>2463</v>
      </c>
      <c r="B1201" s="172" t="s">
        <v>676</v>
      </c>
      <c r="C1201" s="180">
        <v>3141</v>
      </c>
      <c r="D1201" s="110">
        <v>74428</v>
      </c>
      <c r="E1201" s="111">
        <v>0</v>
      </c>
      <c r="F1201" s="111">
        <v>25157</v>
      </c>
      <c r="G1201" s="111">
        <v>744</v>
      </c>
      <c r="H1201" s="111">
        <v>819</v>
      </c>
      <c r="I1201" s="197">
        <v>101148</v>
      </c>
    </row>
    <row r="1202" spans="1:9" x14ac:dyDescent="0.2">
      <c r="A1202" s="173">
        <v>2463</v>
      </c>
      <c r="B1202" s="174" t="s">
        <v>676</v>
      </c>
      <c r="C1202" s="175">
        <v>3143</v>
      </c>
      <c r="D1202" s="110">
        <v>79792</v>
      </c>
      <c r="E1202" s="111">
        <v>0</v>
      </c>
      <c r="F1202" s="111">
        <v>26970</v>
      </c>
      <c r="G1202" s="111">
        <v>798</v>
      </c>
      <c r="H1202" s="111">
        <v>157</v>
      </c>
      <c r="I1202" s="197">
        <v>107717</v>
      </c>
    </row>
    <row r="1203" spans="1:9" x14ac:dyDescent="0.2">
      <c r="A1203" s="177">
        <v>2463</v>
      </c>
      <c r="B1203" s="178" t="s">
        <v>677</v>
      </c>
      <c r="C1203" s="223"/>
      <c r="D1203" s="208">
        <v>1050720</v>
      </c>
      <c r="E1203" s="209">
        <v>824</v>
      </c>
      <c r="F1203" s="209">
        <v>355423</v>
      </c>
      <c r="G1203" s="209">
        <v>10507</v>
      </c>
      <c r="H1203" s="209">
        <v>22990</v>
      </c>
      <c r="I1203" s="210">
        <v>1440464</v>
      </c>
    </row>
    <row r="1204" spans="1:9" x14ac:dyDescent="0.2">
      <c r="A1204" s="171">
        <v>3427</v>
      </c>
      <c r="B1204" s="172" t="s">
        <v>678</v>
      </c>
      <c r="C1204" s="180">
        <v>3111</v>
      </c>
      <c r="D1204" s="110">
        <v>268715</v>
      </c>
      <c r="E1204" s="111">
        <v>0</v>
      </c>
      <c r="F1204" s="111">
        <v>90826</v>
      </c>
      <c r="G1204" s="111">
        <v>2687</v>
      </c>
      <c r="H1204" s="111">
        <v>2700</v>
      </c>
      <c r="I1204" s="197">
        <v>364928</v>
      </c>
    </row>
    <row r="1205" spans="1:9" x14ac:dyDescent="0.2">
      <c r="A1205" s="173">
        <v>3427</v>
      </c>
      <c r="B1205" s="174" t="s">
        <v>678</v>
      </c>
      <c r="C1205" s="175">
        <v>3113</v>
      </c>
      <c r="D1205" s="110">
        <v>1360796</v>
      </c>
      <c r="E1205" s="111">
        <v>599</v>
      </c>
      <c r="F1205" s="111">
        <v>460152</v>
      </c>
      <c r="G1205" s="111">
        <v>13608</v>
      </c>
      <c r="H1205" s="111">
        <v>40592</v>
      </c>
      <c r="I1205" s="197">
        <v>1875747</v>
      </c>
    </row>
    <row r="1206" spans="1:9" x14ac:dyDescent="0.2">
      <c r="A1206" s="173">
        <v>3427</v>
      </c>
      <c r="B1206" s="172" t="s">
        <v>678</v>
      </c>
      <c r="C1206" s="180">
        <v>3141</v>
      </c>
      <c r="D1206" s="110">
        <v>149482</v>
      </c>
      <c r="E1206" s="111">
        <v>0</v>
      </c>
      <c r="F1206" s="111">
        <v>50525</v>
      </c>
      <c r="G1206" s="111">
        <v>1495</v>
      </c>
      <c r="H1206" s="111">
        <v>1602</v>
      </c>
      <c r="I1206" s="197">
        <v>203104</v>
      </c>
    </row>
    <row r="1207" spans="1:9" x14ac:dyDescent="0.2">
      <c r="A1207" s="173">
        <v>3427</v>
      </c>
      <c r="B1207" s="174" t="s">
        <v>678</v>
      </c>
      <c r="C1207" s="175">
        <v>3143</v>
      </c>
      <c r="D1207" s="110">
        <v>115895</v>
      </c>
      <c r="E1207" s="111">
        <v>0</v>
      </c>
      <c r="F1207" s="111">
        <v>39173</v>
      </c>
      <c r="G1207" s="111">
        <v>1159</v>
      </c>
      <c r="H1207" s="111">
        <v>178</v>
      </c>
      <c r="I1207" s="197">
        <v>156405</v>
      </c>
    </row>
    <row r="1208" spans="1:9" x14ac:dyDescent="0.2">
      <c r="A1208" s="177">
        <v>3427</v>
      </c>
      <c r="B1208" s="178" t="s">
        <v>679</v>
      </c>
      <c r="C1208" s="223"/>
      <c r="D1208" s="208">
        <v>1894888</v>
      </c>
      <c r="E1208" s="209">
        <v>599</v>
      </c>
      <c r="F1208" s="209">
        <v>640676</v>
      </c>
      <c r="G1208" s="209">
        <v>18949</v>
      </c>
      <c r="H1208" s="209">
        <v>45072</v>
      </c>
      <c r="I1208" s="210">
        <v>2600184</v>
      </c>
    </row>
    <row r="1209" spans="1:9" x14ac:dyDescent="0.2">
      <c r="A1209" s="171">
        <v>5484</v>
      </c>
      <c r="B1209" s="172" t="s">
        <v>680</v>
      </c>
      <c r="C1209" s="180">
        <v>3111</v>
      </c>
      <c r="D1209" s="110">
        <v>568947</v>
      </c>
      <c r="E1209" s="111">
        <v>1054</v>
      </c>
      <c r="F1209" s="111">
        <v>192660</v>
      </c>
      <c r="G1209" s="111">
        <v>5689</v>
      </c>
      <c r="H1209" s="111">
        <v>5731</v>
      </c>
      <c r="I1209" s="197">
        <v>774081</v>
      </c>
    </row>
    <row r="1210" spans="1:9" x14ac:dyDescent="0.2">
      <c r="A1210" s="171">
        <v>5484</v>
      </c>
      <c r="B1210" s="172" t="s">
        <v>680</v>
      </c>
      <c r="C1210" s="180">
        <v>3141</v>
      </c>
      <c r="D1210" s="110">
        <v>109278</v>
      </c>
      <c r="E1210" s="111">
        <v>0</v>
      </c>
      <c r="F1210" s="111">
        <v>36936</v>
      </c>
      <c r="G1210" s="111">
        <v>1093</v>
      </c>
      <c r="H1210" s="111">
        <v>986</v>
      </c>
      <c r="I1210" s="197">
        <v>148293</v>
      </c>
    </row>
    <row r="1211" spans="1:9" x14ac:dyDescent="0.2">
      <c r="A1211" s="177">
        <v>5484</v>
      </c>
      <c r="B1211" s="178" t="s">
        <v>681</v>
      </c>
      <c r="C1211" s="223"/>
      <c r="D1211" s="208">
        <v>678225</v>
      </c>
      <c r="E1211" s="209">
        <v>1054</v>
      </c>
      <c r="F1211" s="209">
        <v>229596</v>
      </c>
      <c r="G1211" s="209">
        <v>6782</v>
      </c>
      <c r="H1211" s="209">
        <v>6717</v>
      </c>
      <c r="I1211" s="210">
        <v>922374</v>
      </c>
    </row>
    <row r="1212" spans="1:9" x14ac:dyDescent="0.2">
      <c r="A1212" s="171">
        <v>5485</v>
      </c>
      <c r="B1212" s="176" t="s">
        <v>682</v>
      </c>
      <c r="C1212" s="79">
        <v>3117</v>
      </c>
      <c r="D1212" s="110">
        <v>595259</v>
      </c>
      <c r="E1212" s="111">
        <v>-3619</v>
      </c>
      <c r="F1212" s="111">
        <v>199974</v>
      </c>
      <c r="G1212" s="111">
        <v>5953</v>
      </c>
      <c r="H1212" s="111">
        <v>21442</v>
      </c>
      <c r="I1212" s="197">
        <v>819009</v>
      </c>
    </row>
    <row r="1213" spans="1:9" x14ac:dyDescent="0.2">
      <c r="A1213" s="173">
        <v>5485</v>
      </c>
      <c r="B1213" s="172" t="s">
        <v>682</v>
      </c>
      <c r="C1213" s="180">
        <v>3141</v>
      </c>
      <c r="D1213" s="110">
        <v>30709</v>
      </c>
      <c r="E1213" s="111">
        <v>-3881</v>
      </c>
      <c r="F1213" s="111">
        <v>9068</v>
      </c>
      <c r="G1213" s="111">
        <v>307</v>
      </c>
      <c r="H1213" s="111">
        <v>419</v>
      </c>
      <c r="I1213" s="197">
        <v>36622</v>
      </c>
    </row>
    <row r="1214" spans="1:9" x14ac:dyDescent="0.2">
      <c r="A1214" s="173">
        <v>5485</v>
      </c>
      <c r="B1214" s="176" t="s">
        <v>682</v>
      </c>
      <c r="C1214" s="79">
        <v>3143</v>
      </c>
      <c r="D1214" s="110">
        <v>82834</v>
      </c>
      <c r="E1214" s="111">
        <v>0</v>
      </c>
      <c r="F1214" s="111">
        <v>27998</v>
      </c>
      <c r="G1214" s="111">
        <v>828</v>
      </c>
      <c r="H1214" s="111">
        <v>243</v>
      </c>
      <c r="I1214" s="197">
        <v>111903</v>
      </c>
    </row>
    <row r="1215" spans="1:9" x14ac:dyDescent="0.2">
      <c r="A1215" s="177">
        <v>5485</v>
      </c>
      <c r="B1215" s="181" t="s">
        <v>683</v>
      </c>
      <c r="C1215" s="223"/>
      <c r="D1215" s="208">
        <v>708802</v>
      </c>
      <c r="E1215" s="209">
        <v>-7500</v>
      </c>
      <c r="F1215" s="209">
        <v>237040</v>
      </c>
      <c r="G1215" s="209">
        <v>7088</v>
      </c>
      <c r="H1215" s="209">
        <v>22104</v>
      </c>
      <c r="I1215" s="210">
        <v>967534</v>
      </c>
    </row>
    <row r="1216" spans="1:9" x14ac:dyDescent="0.2">
      <c r="A1216" s="171">
        <v>5434</v>
      </c>
      <c r="B1216" s="172" t="s">
        <v>684</v>
      </c>
      <c r="C1216" s="180">
        <v>3111</v>
      </c>
      <c r="D1216" s="110">
        <v>272889</v>
      </c>
      <c r="E1216" s="111">
        <v>0</v>
      </c>
      <c r="F1216" s="111">
        <v>92236</v>
      </c>
      <c r="G1216" s="111">
        <v>2729</v>
      </c>
      <c r="H1216" s="111">
        <v>3195</v>
      </c>
      <c r="I1216" s="197">
        <v>371049</v>
      </c>
    </row>
    <row r="1217" spans="1:9" x14ac:dyDescent="0.2">
      <c r="A1217" s="171">
        <v>5434</v>
      </c>
      <c r="B1217" s="172" t="s">
        <v>684</v>
      </c>
      <c r="C1217" s="180">
        <v>3141</v>
      </c>
      <c r="D1217" s="110">
        <v>49638</v>
      </c>
      <c r="E1217" s="111">
        <v>0</v>
      </c>
      <c r="F1217" s="111">
        <v>16778</v>
      </c>
      <c r="G1217" s="111">
        <v>496</v>
      </c>
      <c r="H1217" s="111">
        <v>328</v>
      </c>
      <c r="I1217" s="197">
        <v>67240</v>
      </c>
    </row>
    <row r="1218" spans="1:9" x14ac:dyDescent="0.2">
      <c r="A1218" s="177">
        <v>5434</v>
      </c>
      <c r="B1218" s="178" t="s">
        <v>685</v>
      </c>
      <c r="C1218" s="223"/>
      <c r="D1218" s="208">
        <v>322527</v>
      </c>
      <c r="E1218" s="209">
        <v>0</v>
      </c>
      <c r="F1218" s="209">
        <v>109014</v>
      </c>
      <c r="G1218" s="209">
        <v>3225</v>
      </c>
      <c r="H1218" s="209">
        <v>3523</v>
      </c>
      <c r="I1218" s="210">
        <v>438289</v>
      </c>
    </row>
    <row r="1219" spans="1:9" x14ac:dyDescent="0.2">
      <c r="A1219" s="171">
        <v>5433</v>
      </c>
      <c r="B1219" s="172" t="s">
        <v>686</v>
      </c>
      <c r="C1219" s="180">
        <v>3117</v>
      </c>
      <c r="D1219" s="110">
        <v>284246</v>
      </c>
      <c r="E1219" s="111">
        <v>0</v>
      </c>
      <c r="F1219" s="111">
        <v>96075</v>
      </c>
      <c r="G1219" s="111">
        <v>2842</v>
      </c>
      <c r="H1219" s="111">
        <v>7976</v>
      </c>
      <c r="I1219" s="197">
        <v>391139</v>
      </c>
    </row>
    <row r="1220" spans="1:9" x14ac:dyDescent="0.2">
      <c r="A1220" s="171">
        <v>5433</v>
      </c>
      <c r="B1220" s="172" t="s">
        <v>686</v>
      </c>
      <c r="C1220" s="180">
        <v>3141</v>
      </c>
      <c r="D1220" s="110">
        <v>46333</v>
      </c>
      <c r="E1220" s="111">
        <v>0</v>
      </c>
      <c r="F1220" s="111">
        <v>15661</v>
      </c>
      <c r="G1220" s="111">
        <v>463</v>
      </c>
      <c r="H1220" s="111">
        <v>257</v>
      </c>
      <c r="I1220" s="197">
        <v>62714</v>
      </c>
    </row>
    <row r="1221" spans="1:9" x14ac:dyDescent="0.2">
      <c r="A1221" s="173">
        <v>5433</v>
      </c>
      <c r="B1221" s="174" t="s">
        <v>686</v>
      </c>
      <c r="C1221" s="175">
        <v>3143</v>
      </c>
      <c r="D1221" s="110">
        <v>56155</v>
      </c>
      <c r="E1221" s="111">
        <v>0</v>
      </c>
      <c r="F1221" s="111">
        <v>18980</v>
      </c>
      <c r="G1221" s="111">
        <v>562</v>
      </c>
      <c r="H1221" s="111">
        <v>106</v>
      </c>
      <c r="I1221" s="197">
        <v>75803</v>
      </c>
    </row>
    <row r="1222" spans="1:9" x14ac:dyDescent="0.2">
      <c r="A1222" s="177">
        <v>5433</v>
      </c>
      <c r="B1222" s="178" t="s">
        <v>687</v>
      </c>
      <c r="C1222" s="223"/>
      <c r="D1222" s="208">
        <v>386734</v>
      </c>
      <c r="E1222" s="209">
        <v>0</v>
      </c>
      <c r="F1222" s="209">
        <v>130716</v>
      </c>
      <c r="G1222" s="209">
        <v>3867</v>
      </c>
      <c r="H1222" s="209">
        <v>8339</v>
      </c>
      <c r="I1222" s="210">
        <v>529656</v>
      </c>
    </row>
    <row r="1223" spans="1:9" x14ac:dyDescent="0.2">
      <c r="A1223" s="171">
        <v>5486</v>
      </c>
      <c r="B1223" s="172" t="s">
        <v>688</v>
      </c>
      <c r="C1223" s="180">
        <v>3111</v>
      </c>
      <c r="D1223" s="110">
        <v>178794</v>
      </c>
      <c r="E1223" s="111">
        <v>0</v>
      </c>
      <c r="F1223" s="111">
        <v>60432</v>
      </c>
      <c r="G1223" s="111">
        <v>1788</v>
      </c>
      <c r="H1223" s="111">
        <v>1440</v>
      </c>
      <c r="I1223" s="197">
        <v>242454</v>
      </c>
    </row>
    <row r="1224" spans="1:9" x14ac:dyDescent="0.2">
      <c r="A1224" s="173">
        <v>5486</v>
      </c>
      <c r="B1224" s="172" t="s">
        <v>688</v>
      </c>
      <c r="C1224" s="180">
        <v>3141</v>
      </c>
      <c r="D1224" s="110">
        <v>32971</v>
      </c>
      <c r="E1224" s="111">
        <v>0</v>
      </c>
      <c r="F1224" s="111">
        <v>11144</v>
      </c>
      <c r="G1224" s="111">
        <v>330</v>
      </c>
      <c r="H1224" s="111">
        <v>187</v>
      </c>
      <c r="I1224" s="197">
        <v>44632</v>
      </c>
    </row>
    <row r="1225" spans="1:9" x14ac:dyDescent="0.2">
      <c r="A1225" s="177">
        <v>5486</v>
      </c>
      <c r="B1225" s="178" t="s">
        <v>689</v>
      </c>
      <c r="C1225" s="179"/>
      <c r="D1225" s="217">
        <v>211765</v>
      </c>
      <c r="E1225" s="218">
        <v>0</v>
      </c>
      <c r="F1225" s="218">
        <v>71576</v>
      </c>
      <c r="G1225" s="218">
        <v>2118</v>
      </c>
      <c r="H1225" s="218">
        <v>1627</v>
      </c>
      <c r="I1225" s="219">
        <v>287086</v>
      </c>
    </row>
    <row r="1226" spans="1:9" x14ac:dyDescent="0.2">
      <c r="A1226" s="171">
        <v>2440</v>
      </c>
      <c r="B1226" s="172" t="s">
        <v>690</v>
      </c>
      <c r="C1226" s="180">
        <v>3111</v>
      </c>
      <c r="D1226" s="110">
        <v>208247</v>
      </c>
      <c r="E1226" s="111">
        <v>713</v>
      </c>
      <c r="F1226" s="111">
        <v>70628</v>
      </c>
      <c r="G1226" s="111">
        <v>2082</v>
      </c>
      <c r="H1226" s="111">
        <v>1919</v>
      </c>
      <c r="I1226" s="197">
        <v>283589</v>
      </c>
    </row>
    <row r="1227" spans="1:9" x14ac:dyDescent="0.2">
      <c r="A1227" s="171">
        <v>2440</v>
      </c>
      <c r="B1227" s="172" t="s">
        <v>690</v>
      </c>
      <c r="C1227" s="180">
        <v>3141</v>
      </c>
      <c r="D1227" s="110">
        <v>40893</v>
      </c>
      <c r="E1227" s="111">
        <v>0</v>
      </c>
      <c r="F1227" s="111">
        <v>13822</v>
      </c>
      <c r="G1227" s="111">
        <v>409</v>
      </c>
      <c r="H1227" s="111">
        <v>248</v>
      </c>
      <c r="I1227" s="197">
        <v>55372</v>
      </c>
    </row>
    <row r="1228" spans="1:9" x14ac:dyDescent="0.2">
      <c r="A1228" s="177">
        <v>2440</v>
      </c>
      <c r="B1228" s="178" t="s">
        <v>691</v>
      </c>
      <c r="C1228" s="179"/>
      <c r="D1228" s="217">
        <v>249140</v>
      </c>
      <c r="E1228" s="218">
        <v>713</v>
      </c>
      <c r="F1228" s="218">
        <v>84450</v>
      </c>
      <c r="G1228" s="218">
        <v>2491</v>
      </c>
      <c r="H1228" s="218">
        <v>2167</v>
      </c>
      <c r="I1228" s="219">
        <v>338961</v>
      </c>
    </row>
    <row r="1229" spans="1:9" x14ac:dyDescent="0.2">
      <c r="A1229" s="171">
        <v>2303</v>
      </c>
      <c r="B1229" s="172" t="s">
        <v>692</v>
      </c>
      <c r="C1229" s="180">
        <v>3111</v>
      </c>
      <c r="D1229" s="110">
        <v>296891</v>
      </c>
      <c r="E1229" s="111">
        <v>-12750</v>
      </c>
      <c r="F1229" s="111">
        <v>96040</v>
      </c>
      <c r="G1229" s="111">
        <v>2969</v>
      </c>
      <c r="H1229" s="111">
        <v>2639</v>
      </c>
      <c r="I1229" s="197">
        <v>385789</v>
      </c>
    </row>
    <row r="1230" spans="1:9" x14ac:dyDescent="0.2">
      <c r="A1230" s="173">
        <v>2303</v>
      </c>
      <c r="B1230" s="172" t="s">
        <v>692</v>
      </c>
      <c r="C1230" s="180">
        <v>3117</v>
      </c>
      <c r="D1230" s="110">
        <v>349703</v>
      </c>
      <c r="E1230" s="111">
        <v>0</v>
      </c>
      <c r="F1230" s="111">
        <v>118200</v>
      </c>
      <c r="G1230" s="111">
        <v>3497</v>
      </c>
      <c r="H1230" s="111">
        <v>9515</v>
      </c>
      <c r="I1230" s="197">
        <v>480915</v>
      </c>
    </row>
    <row r="1231" spans="1:9" x14ac:dyDescent="0.2">
      <c r="A1231" s="193">
        <v>2303</v>
      </c>
      <c r="B1231" s="194" t="s">
        <v>692</v>
      </c>
      <c r="C1231" s="195">
        <v>3141</v>
      </c>
      <c r="D1231" s="110">
        <v>125824</v>
      </c>
      <c r="E1231" s="111">
        <v>-23250</v>
      </c>
      <c r="F1231" s="111">
        <v>34670</v>
      </c>
      <c r="G1231" s="111">
        <v>1258</v>
      </c>
      <c r="H1231" s="111">
        <v>679</v>
      </c>
      <c r="I1231" s="197">
        <v>139181</v>
      </c>
    </row>
    <row r="1232" spans="1:9" x14ac:dyDescent="0.2">
      <c r="A1232" s="173">
        <v>2303</v>
      </c>
      <c r="B1232" s="174" t="s">
        <v>692</v>
      </c>
      <c r="C1232" s="175">
        <v>3143</v>
      </c>
      <c r="D1232" s="110">
        <v>140238</v>
      </c>
      <c r="E1232" s="111">
        <v>0</v>
      </c>
      <c r="F1232" s="111">
        <v>47400</v>
      </c>
      <c r="G1232" s="111">
        <v>1402</v>
      </c>
      <c r="H1232" s="111">
        <v>122</v>
      </c>
      <c r="I1232" s="197">
        <v>189162</v>
      </c>
    </row>
    <row r="1233" spans="1:9" x14ac:dyDescent="0.2">
      <c r="A1233" s="177">
        <v>2303</v>
      </c>
      <c r="B1233" s="178" t="s">
        <v>693</v>
      </c>
      <c r="C1233" s="179"/>
      <c r="D1233" s="217">
        <v>912656</v>
      </c>
      <c r="E1233" s="218">
        <v>-36000</v>
      </c>
      <c r="F1233" s="218">
        <v>296310</v>
      </c>
      <c r="G1233" s="218">
        <v>9126</v>
      </c>
      <c r="H1233" s="218">
        <v>12955</v>
      </c>
      <c r="I1233" s="219">
        <v>1195047</v>
      </c>
    </row>
    <row r="1234" spans="1:9" x14ac:dyDescent="0.2">
      <c r="A1234" s="171">
        <v>5437</v>
      </c>
      <c r="B1234" s="172" t="s">
        <v>694</v>
      </c>
      <c r="C1234" s="180">
        <v>3111</v>
      </c>
      <c r="D1234" s="110">
        <v>440271</v>
      </c>
      <c r="E1234" s="111">
        <v>0</v>
      </c>
      <c r="F1234" s="111">
        <v>148812</v>
      </c>
      <c r="G1234" s="111">
        <v>4403</v>
      </c>
      <c r="H1234" s="111">
        <v>3600</v>
      </c>
      <c r="I1234" s="197">
        <v>597086</v>
      </c>
    </row>
    <row r="1235" spans="1:9" x14ac:dyDescent="0.2">
      <c r="A1235" s="171">
        <v>5437</v>
      </c>
      <c r="B1235" s="172" t="s">
        <v>694</v>
      </c>
      <c r="C1235" s="180">
        <v>3141</v>
      </c>
      <c r="D1235" s="110">
        <v>108570</v>
      </c>
      <c r="E1235" s="111">
        <v>0</v>
      </c>
      <c r="F1235" s="111">
        <v>36697</v>
      </c>
      <c r="G1235" s="111">
        <v>1086</v>
      </c>
      <c r="H1235" s="111">
        <v>889</v>
      </c>
      <c r="I1235" s="197">
        <v>147242</v>
      </c>
    </row>
    <row r="1236" spans="1:9" x14ac:dyDescent="0.2">
      <c r="A1236" s="177">
        <v>5437</v>
      </c>
      <c r="B1236" s="178" t="s">
        <v>695</v>
      </c>
      <c r="C1236" s="179"/>
      <c r="D1236" s="217">
        <v>548841</v>
      </c>
      <c r="E1236" s="218">
        <v>0</v>
      </c>
      <c r="F1236" s="218">
        <v>185509</v>
      </c>
      <c r="G1236" s="218">
        <v>5489</v>
      </c>
      <c r="H1236" s="218">
        <v>4489</v>
      </c>
      <c r="I1236" s="219">
        <v>744328</v>
      </c>
    </row>
    <row r="1237" spans="1:9" x14ac:dyDescent="0.2">
      <c r="A1237" s="171">
        <v>5438</v>
      </c>
      <c r="B1237" s="176" t="s">
        <v>696</v>
      </c>
      <c r="C1237" s="79">
        <v>3117</v>
      </c>
      <c r="D1237" s="110">
        <v>387239</v>
      </c>
      <c r="E1237" s="111">
        <v>0</v>
      </c>
      <c r="F1237" s="111">
        <v>130887</v>
      </c>
      <c r="G1237" s="111">
        <v>3872</v>
      </c>
      <c r="H1237" s="111">
        <v>12832</v>
      </c>
      <c r="I1237" s="197">
        <v>534830</v>
      </c>
    </row>
    <row r="1238" spans="1:9" x14ac:dyDescent="0.2">
      <c r="A1238" s="173">
        <v>5438</v>
      </c>
      <c r="B1238" s="174" t="s">
        <v>696</v>
      </c>
      <c r="C1238" s="175">
        <v>3143</v>
      </c>
      <c r="D1238" s="110">
        <v>62173</v>
      </c>
      <c r="E1238" s="111">
        <v>0</v>
      </c>
      <c r="F1238" s="111">
        <v>21014</v>
      </c>
      <c r="G1238" s="111">
        <v>622</v>
      </c>
      <c r="H1238" s="111">
        <v>81</v>
      </c>
      <c r="I1238" s="197">
        <v>83890</v>
      </c>
    </row>
    <row r="1239" spans="1:9" x14ac:dyDescent="0.2">
      <c r="A1239" s="177">
        <v>5438</v>
      </c>
      <c r="B1239" s="178" t="s">
        <v>697</v>
      </c>
      <c r="C1239" s="179"/>
      <c r="D1239" s="217">
        <v>449412</v>
      </c>
      <c r="E1239" s="218">
        <v>0</v>
      </c>
      <c r="F1239" s="218">
        <v>151901</v>
      </c>
      <c r="G1239" s="218">
        <v>4494</v>
      </c>
      <c r="H1239" s="218">
        <v>12913</v>
      </c>
      <c r="I1239" s="219">
        <v>618720</v>
      </c>
    </row>
    <row r="1240" spans="1:9" x14ac:dyDescent="0.2">
      <c r="A1240" s="171">
        <v>2441</v>
      </c>
      <c r="B1240" s="172" t="s">
        <v>698</v>
      </c>
      <c r="C1240" s="180">
        <v>3111</v>
      </c>
      <c r="D1240" s="110">
        <v>305232</v>
      </c>
      <c r="E1240" s="111">
        <v>0</v>
      </c>
      <c r="F1240" s="111">
        <v>103168</v>
      </c>
      <c r="G1240" s="111">
        <v>3052</v>
      </c>
      <c r="H1240" s="111">
        <v>2819</v>
      </c>
      <c r="I1240" s="197">
        <v>414271</v>
      </c>
    </row>
    <row r="1241" spans="1:9" x14ac:dyDescent="0.2">
      <c r="A1241" s="193">
        <v>2441</v>
      </c>
      <c r="B1241" s="194" t="s">
        <v>698</v>
      </c>
      <c r="C1241" s="195">
        <v>3141</v>
      </c>
      <c r="D1241" s="110">
        <v>56518</v>
      </c>
      <c r="E1241" s="111">
        <v>0</v>
      </c>
      <c r="F1241" s="111">
        <v>19103</v>
      </c>
      <c r="G1241" s="111">
        <v>565</v>
      </c>
      <c r="H1241" s="111">
        <v>365</v>
      </c>
      <c r="I1241" s="197">
        <v>76551</v>
      </c>
    </row>
    <row r="1242" spans="1:9" x14ac:dyDescent="0.2">
      <c r="A1242" s="189">
        <v>2441</v>
      </c>
      <c r="B1242" s="190" t="s">
        <v>699</v>
      </c>
      <c r="C1242" s="179"/>
      <c r="D1242" s="217">
        <v>361750</v>
      </c>
      <c r="E1242" s="218">
        <v>0</v>
      </c>
      <c r="F1242" s="218">
        <v>122271</v>
      </c>
      <c r="G1242" s="218">
        <v>3617</v>
      </c>
      <c r="H1242" s="218">
        <v>3184</v>
      </c>
      <c r="I1242" s="219">
        <v>490822</v>
      </c>
    </row>
    <row r="1243" spans="1:9" x14ac:dyDescent="0.2">
      <c r="A1243" s="196">
        <v>2496</v>
      </c>
      <c r="B1243" s="172" t="s">
        <v>700</v>
      </c>
      <c r="C1243" s="180">
        <v>3117</v>
      </c>
      <c r="D1243" s="110">
        <v>499468</v>
      </c>
      <c r="E1243" s="111">
        <v>374</v>
      </c>
      <c r="F1243" s="111">
        <v>168947</v>
      </c>
      <c r="G1243" s="111">
        <v>4995</v>
      </c>
      <c r="H1243" s="111">
        <v>16373</v>
      </c>
      <c r="I1243" s="197">
        <v>690157</v>
      </c>
    </row>
    <row r="1244" spans="1:9" x14ac:dyDescent="0.2">
      <c r="A1244" s="171">
        <v>2496</v>
      </c>
      <c r="B1244" s="172" t="s">
        <v>700</v>
      </c>
      <c r="C1244" s="180">
        <v>3141</v>
      </c>
      <c r="D1244" s="110">
        <v>73346</v>
      </c>
      <c r="E1244" s="111">
        <v>0</v>
      </c>
      <c r="F1244" s="111">
        <v>24791</v>
      </c>
      <c r="G1244" s="111">
        <v>733</v>
      </c>
      <c r="H1244" s="111">
        <v>571</v>
      </c>
      <c r="I1244" s="197">
        <v>99441</v>
      </c>
    </row>
    <row r="1245" spans="1:9" x14ac:dyDescent="0.2">
      <c r="A1245" s="173">
        <v>2496</v>
      </c>
      <c r="B1245" s="176" t="s">
        <v>700</v>
      </c>
      <c r="C1245" s="79">
        <v>3143</v>
      </c>
      <c r="D1245" s="110">
        <v>89905</v>
      </c>
      <c r="E1245" s="111">
        <v>2475</v>
      </c>
      <c r="F1245" s="111">
        <v>31224</v>
      </c>
      <c r="G1245" s="111">
        <v>899</v>
      </c>
      <c r="H1245" s="111">
        <v>203</v>
      </c>
      <c r="I1245" s="197">
        <v>124706</v>
      </c>
    </row>
    <row r="1246" spans="1:9" x14ac:dyDescent="0.2">
      <c r="A1246" s="177">
        <v>2496</v>
      </c>
      <c r="B1246" s="181" t="s">
        <v>701</v>
      </c>
      <c r="C1246" s="179"/>
      <c r="D1246" s="217">
        <v>662719</v>
      </c>
      <c r="E1246" s="218">
        <v>2849</v>
      </c>
      <c r="F1246" s="218">
        <v>224962</v>
      </c>
      <c r="G1246" s="218">
        <v>6627</v>
      </c>
      <c r="H1246" s="218">
        <v>17147</v>
      </c>
      <c r="I1246" s="219">
        <v>914304</v>
      </c>
    </row>
    <row r="1247" spans="1:9" x14ac:dyDescent="0.2">
      <c r="A1247" s="171">
        <v>5440</v>
      </c>
      <c r="B1247" s="172" t="s">
        <v>702</v>
      </c>
      <c r="C1247" s="180">
        <v>3111</v>
      </c>
      <c r="D1247" s="110">
        <v>296071</v>
      </c>
      <c r="E1247" s="111">
        <v>1350</v>
      </c>
      <c r="F1247" s="111">
        <v>100528</v>
      </c>
      <c r="G1247" s="111">
        <v>2961</v>
      </c>
      <c r="H1247" s="111">
        <v>2941</v>
      </c>
      <c r="I1247" s="197">
        <v>403851</v>
      </c>
    </row>
    <row r="1248" spans="1:9" x14ac:dyDescent="0.2">
      <c r="A1248" s="171">
        <v>5440</v>
      </c>
      <c r="B1248" s="172" t="s">
        <v>702</v>
      </c>
      <c r="C1248" s="180">
        <v>3141</v>
      </c>
      <c r="D1248" s="110">
        <v>22085</v>
      </c>
      <c r="E1248" s="111">
        <v>0</v>
      </c>
      <c r="F1248" s="111">
        <v>7465</v>
      </c>
      <c r="G1248" s="111">
        <v>221</v>
      </c>
      <c r="H1248" s="111">
        <v>250</v>
      </c>
      <c r="I1248" s="197">
        <v>30021</v>
      </c>
    </row>
    <row r="1249" spans="1:9" x14ac:dyDescent="0.2">
      <c r="A1249" s="177">
        <v>5440</v>
      </c>
      <c r="B1249" s="178" t="s">
        <v>703</v>
      </c>
      <c r="C1249" s="179"/>
      <c r="D1249" s="217">
        <v>318156</v>
      </c>
      <c r="E1249" s="218">
        <v>1350</v>
      </c>
      <c r="F1249" s="218">
        <v>107993</v>
      </c>
      <c r="G1249" s="218">
        <v>3182</v>
      </c>
      <c r="H1249" s="218">
        <v>3191</v>
      </c>
      <c r="I1249" s="219">
        <v>433872</v>
      </c>
    </row>
    <row r="1250" spans="1:9" x14ac:dyDescent="0.2">
      <c r="A1250" s="173">
        <v>5441</v>
      </c>
      <c r="B1250" s="176" t="s">
        <v>704</v>
      </c>
      <c r="C1250" s="79">
        <v>3113</v>
      </c>
      <c r="D1250" s="110">
        <v>1533892</v>
      </c>
      <c r="E1250" s="111">
        <v>1499</v>
      </c>
      <c r="F1250" s="111">
        <v>518962</v>
      </c>
      <c r="G1250" s="111">
        <v>15339</v>
      </c>
      <c r="H1250" s="111">
        <v>37442</v>
      </c>
      <c r="I1250" s="197">
        <v>2107134</v>
      </c>
    </row>
    <row r="1251" spans="1:9" x14ac:dyDescent="0.2">
      <c r="A1251" s="173">
        <v>5441</v>
      </c>
      <c r="B1251" s="172" t="s">
        <v>704</v>
      </c>
      <c r="C1251" s="180">
        <v>3141</v>
      </c>
      <c r="D1251" s="110">
        <v>73182</v>
      </c>
      <c r="E1251" s="111">
        <v>-4350</v>
      </c>
      <c r="F1251" s="111">
        <v>23265</v>
      </c>
      <c r="G1251" s="111">
        <v>732</v>
      </c>
      <c r="H1251" s="111">
        <v>1775</v>
      </c>
      <c r="I1251" s="197">
        <v>94604</v>
      </c>
    </row>
    <row r="1252" spans="1:9" x14ac:dyDescent="0.2">
      <c r="A1252" s="173">
        <v>5441</v>
      </c>
      <c r="B1252" s="174" t="s">
        <v>704</v>
      </c>
      <c r="C1252" s="175">
        <v>3143</v>
      </c>
      <c r="D1252" s="110">
        <v>148908</v>
      </c>
      <c r="E1252" s="111">
        <v>405</v>
      </c>
      <c r="F1252" s="111">
        <v>50468</v>
      </c>
      <c r="G1252" s="111">
        <v>1489</v>
      </c>
      <c r="H1252" s="111">
        <v>203</v>
      </c>
      <c r="I1252" s="197">
        <v>201473</v>
      </c>
    </row>
    <row r="1253" spans="1:9" x14ac:dyDescent="0.2">
      <c r="A1253" s="177">
        <v>5441</v>
      </c>
      <c r="B1253" s="178" t="s">
        <v>705</v>
      </c>
      <c r="C1253" s="179"/>
      <c r="D1253" s="217">
        <v>1755982</v>
      </c>
      <c r="E1253" s="218">
        <v>-2446</v>
      </c>
      <c r="F1253" s="218">
        <v>592695</v>
      </c>
      <c r="G1253" s="218">
        <v>17560</v>
      </c>
      <c r="H1253" s="218">
        <v>39420</v>
      </c>
      <c r="I1253" s="219">
        <v>2403211</v>
      </c>
    </row>
    <row r="1254" spans="1:9" x14ac:dyDescent="0.2">
      <c r="A1254" s="171">
        <v>2306</v>
      </c>
      <c r="B1254" s="172" t="s">
        <v>706</v>
      </c>
      <c r="C1254" s="180">
        <v>3111</v>
      </c>
      <c r="D1254" s="110">
        <v>249784</v>
      </c>
      <c r="E1254" s="111">
        <v>0</v>
      </c>
      <c r="F1254" s="111">
        <v>84427</v>
      </c>
      <c r="G1254" s="111">
        <v>2498</v>
      </c>
      <c r="H1254" s="111">
        <v>2340</v>
      </c>
      <c r="I1254" s="197">
        <v>339049</v>
      </c>
    </row>
    <row r="1255" spans="1:9" x14ac:dyDescent="0.2">
      <c r="A1255" s="171">
        <v>2306</v>
      </c>
      <c r="B1255" s="172" t="s">
        <v>706</v>
      </c>
      <c r="C1255" s="180">
        <v>3117</v>
      </c>
      <c r="D1255" s="110">
        <v>271172</v>
      </c>
      <c r="E1255" s="111">
        <v>0</v>
      </c>
      <c r="F1255" s="111">
        <v>91656</v>
      </c>
      <c r="G1255" s="111">
        <v>2712</v>
      </c>
      <c r="H1255" s="111">
        <v>7090</v>
      </c>
      <c r="I1255" s="197">
        <v>372630</v>
      </c>
    </row>
    <row r="1256" spans="1:9" x14ac:dyDescent="0.2">
      <c r="A1256" s="173">
        <v>2306</v>
      </c>
      <c r="B1256" s="172" t="s">
        <v>706</v>
      </c>
      <c r="C1256" s="180">
        <v>3141</v>
      </c>
      <c r="D1256" s="110">
        <v>68880</v>
      </c>
      <c r="E1256" s="111">
        <v>4290</v>
      </c>
      <c r="F1256" s="111">
        <v>24731</v>
      </c>
      <c r="G1256" s="111">
        <v>689</v>
      </c>
      <c r="H1256" s="111">
        <v>529</v>
      </c>
      <c r="I1256" s="197">
        <v>99119</v>
      </c>
    </row>
    <row r="1257" spans="1:9" x14ac:dyDescent="0.2">
      <c r="A1257" s="173">
        <v>2306</v>
      </c>
      <c r="B1257" s="174" t="s">
        <v>706</v>
      </c>
      <c r="C1257" s="175">
        <v>3143</v>
      </c>
      <c r="D1257" s="110">
        <v>65482</v>
      </c>
      <c r="E1257" s="111">
        <v>0</v>
      </c>
      <c r="F1257" s="111">
        <v>22133</v>
      </c>
      <c r="G1257" s="111">
        <v>655</v>
      </c>
      <c r="H1257" s="111">
        <v>113</v>
      </c>
      <c r="I1257" s="197">
        <v>88383</v>
      </c>
    </row>
    <row r="1258" spans="1:9" x14ac:dyDescent="0.2">
      <c r="A1258" s="177">
        <v>2306</v>
      </c>
      <c r="B1258" s="178" t="s">
        <v>707</v>
      </c>
      <c r="C1258" s="223"/>
      <c r="D1258" s="208">
        <v>655318</v>
      </c>
      <c r="E1258" s="209">
        <v>4290</v>
      </c>
      <c r="F1258" s="209">
        <v>222947</v>
      </c>
      <c r="G1258" s="209">
        <v>6554</v>
      </c>
      <c r="H1258" s="209">
        <v>10072</v>
      </c>
      <c r="I1258" s="210">
        <v>899181</v>
      </c>
    </row>
    <row r="1259" spans="1:9" x14ac:dyDescent="0.2">
      <c r="A1259" s="171">
        <v>2447</v>
      </c>
      <c r="B1259" s="176" t="s">
        <v>708</v>
      </c>
      <c r="C1259" s="79">
        <v>3117</v>
      </c>
      <c r="D1259" s="110">
        <v>316982</v>
      </c>
      <c r="E1259" s="111">
        <v>2250</v>
      </c>
      <c r="F1259" s="111">
        <v>107900</v>
      </c>
      <c r="G1259" s="111">
        <v>3170</v>
      </c>
      <c r="H1259" s="111">
        <v>10841</v>
      </c>
      <c r="I1259" s="197">
        <v>441143</v>
      </c>
    </row>
    <row r="1260" spans="1:9" x14ac:dyDescent="0.2">
      <c r="A1260" s="171">
        <v>2447</v>
      </c>
      <c r="B1260" s="176" t="s">
        <v>708</v>
      </c>
      <c r="C1260" s="79">
        <v>3141</v>
      </c>
      <c r="D1260" s="110">
        <v>15861</v>
      </c>
      <c r="E1260" s="111">
        <v>0</v>
      </c>
      <c r="F1260" s="111">
        <v>5361</v>
      </c>
      <c r="G1260" s="111">
        <v>159</v>
      </c>
      <c r="H1260" s="111">
        <v>230</v>
      </c>
      <c r="I1260" s="197">
        <v>21611</v>
      </c>
    </row>
    <row r="1261" spans="1:9" x14ac:dyDescent="0.2">
      <c r="A1261" s="173">
        <v>2447</v>
      </c>
      <c r="B1261" s="174" t="s">
        <v>708</v>
      </c>
      <c r="C1261" s="175">
        <v>3143</v>
      </c>
      <c r="D1261" s="110">
        <v>85554</v>
      </c>
      <c r="E1261" s="111">
        <v>0</v>
      </c>
      <c r="F1261" s="111">
        <v>28917</v>
      </c>
      <c r="G1261" s="111">
        <v>856</v>
      </c>
      <c r="H1261" s="111">
        <v>182</v>
      </c>
      <c r="I1261" s="197">
        <v>115509</v>
      </c>
    </row>
    <row r="1262" spans="1:9" x14ac:dyDescent="0.2">
      <c r="A1262" s="177">
        <v>2447</v>
      </c>
      <c r="B1262" s="178" t="s">
        <v>709</v>
      </c>
      <c r="C1262" s="223"/>
      <c r="D1262" s="208">
        <v>418397</v>
      </c>
      <c r="E1262" s="209">
        <v>2250</v>
      </c>
      <c r="F1262" s="209">
        <v>142178</v>
      </c>
      <c r="G1262" s="209">
        <v>4185</v>
      </c>
      <c r="H1262" s="209">
        <v>11253</v>
      </c>
      <c r="I1262" s="210">
        <v>578263</v>
      </c>
    </row>
    <row r="1263" spans="1:9" x14ac:dyDescent="0.2">
      <c r="A1263" s="171">
        <v>5455</v>
      </c>
      <c r="B1263" s="172" t="s">
        <v>710</v>
      </c>
      <c r="C1263" s="180">
        <v>3111</v>
      </c>
      <c r="D1263" s="110">
        <v>258150</v>
      </c>
      <c r="E1263" s="111">
        <v>0</v>
      </c>
      <c r="F1263" s="111">
        <v>87255</v>
      </c>
      <c r="G1263" s="111">
        <v>2582</v>
      </c>
      <c r="H1263" s="111">
        <v>2716</v>
      </c>
      <c r="I1263" s="197">
        <v>350703</v>
      </c>
    </row>
    <row r="1264" spans="1:9" x14ac:dyDescent="0.2">
      <c r="A1264" s="171">
        <v>5455</v>
      </c>
      <c r="B1264" s="172" t="s">
        <v>710</v>
      </c>
      <c r="C1264" s="180">
        <v>3117</v>
      </c>
      <c r="D1264" s="110">
        <v>263952</v>
      </c>
      <c r="E1264" s="111">
        <v>0</v>
      </c>
      <c r="F1264" s="111">
        <v>89216</v>
      </c>
      <c r="G1264" s="111">
        <v>2640</v>
      </c>
      <c r="H1264" s="111">
        <v>7301</v>
      </c>
      <c r="I1264" s="197">
        <v>363109</v>
      </c>
    </row>
    <row r="1265" spans="1:9" x14ac:dyDescent="0.2">
      <c r="A1265" s="171">
        <v>5455</v>
      </c>
      <c r="B1265" s="172" t="s">
        <v>710</v>
      </c>
      <c r="C1265" s="180">
        <v>3141</v>
      </c>
      <c r="D1265" s="110">
        <v>73266</v>
      </c>
      <c r="E1265" s="111">
        <v>0</v>
      </c>
      <c r="F1265" s="111">
        <v>24764</v>
      </c>
      <c r="G1265" s="111">
        <v>733</v>
      </c>
      <c r="H1265" s="111">
        <v>506</v>
      </c>
      <c r="I1265" s="197">
        <v>99269</v>
      </c>
    </row>
    <row r="1266" spans="1:9" x14ac:dyDescent="0.2">
      <c r="A1266" s="173">
        <v>5455</v>
      </c>
      <c r="B1266" s="176" t="s">
        <v>710</v>
      </c>
      <c r="C1266" s="79">
        <v>3143</v>
      </c>
      <c r="D1266" s="110">
        <v>41747</v>
      </c>
      <c r="E1266" s="111">
        <v>0</v>
      </c>
      <c r="F1266" s="111">
        <v>14110</v>
      </c>
      <c r="G1266" s="111">
        <v>417</v>
      </c>
      <c r="H1266" s="111">
        <v>106</v>
      </c>
      <c r="I1266" s="197">
        <v>56380</v>
      </c>
    </row>
    <row r="1267" spans="1:9" x14ac:dyDescent="0.2">
      <c r="A1267" s="177">
        <v>5455</v>
      </c>
      <c r="B1267" s="181" t="s">
        <v>711</v>
      </c>
      <c r="C1267" s="179"/>
      <c r="D1267" s="217">
        <v>637115</v>
      </c>
      <c r="E1267" s="218">
        <v>0</v>
      </c>
      <c r="F1267" s="218">
        <v>215345</v>
      </c>
      <c r="G1267" s="218">
        <v>6372</v>
      </c>
      <c r="H1267" s="218">
        <v>10629</v>
      </c>
      <c r="I1267" s="219">
        <v>869461</v>
      </c>
    </row>
    <row r="1268" spans="1:9" x14ac:dyDescent="0.2">
      <c r="A1268" s="171">
        <v>5470</v>
      </c>
      <c r="B1268" s="172" t="s">
        <v>712</v>
      </c>
      <c r="C1268" s="180">
        <v>3111</v>
      </c>
      <c r="D1268" s="110">
        <v>236033</v>
      </c>
      <c r="E1268" s="111">
        <v>0</v>
      </c>
      <c r="F1268" s="111">
        <v>79779</v>
      </c>
      <c r="G1268" s="111">
        <v>2360</v>
      </c>
      <c r="H1268" s="111">
        <v>1559</v>
      </c>
      <c r="I1268" s="197">
        <v>319731</v>
      </c>
    </row>
    <row r="1269" spans="1:9" x14ac:dyDescent="0.2">
      <c r="A1269" s="193">
        <v>5470</v>
      </c>
      <c r="B1269" s="194" t="s">
        <v>712</v>
      </c>
      <c r="C1269" s="195">
        <v>3117</v>
      </c>
      <c r="D1269" s="110">
        <v>784399</v>
      </c>
      <c r="E1269" s="111">
        <v>-34223</v>
      </c>
      <c r="F1269" s="111">
        <v>253559</v>
      </c>
      <c r="G1269" s="111">
        <v>7844</v>
      </c>
      <c r="H1269" s="111">
        <v>38000</v>
      </c>
      <c r="I1269" s="197">
        <v>1049579</v>
      </c>
    </row>
    <row r="1270" spans="1:9" x14ac:dyDescent="0.2">
      <c r="A1270" s="173">
        <v>5470</v>
      </c>
      <c r="B1270" s="172" t="s">
        <v>712</v>
      </c>
      <c r="C1270" s="180">
        <v>3141</v>
      </c>
      <c r="D1270" s="110">
        <v>115039</v>
      </c>
      <c r="E1270" s="111">
        <v>0</v>
      </c>
      <c r="F1270" s="111">
        <v>38883</v>
      </c>
      <c r="G1270" s="111">
        <v>1150</v>
      </c>
      <c r="H1270" s="111">
        <v>850</v>
      </c>
      <c r="I1270" s="197">
        <v>155922</v>
      </c>
    </row>
    <row r="1271" spans="1:9" x14ac:dyDescent="0.2">
      <c r="A1271" s="173">
        <v>5470</v>
      </c>
      <c r="B1271" s="174" t="s">
        <v>712</v>
      </c>
      <c r="C1271" s="175">
        <v>3143</v>
      </c>
      <c r="D1271" s="110">
        <v>88920</v>
      </c>
      <c r="E1271" s="111">
        <v>0</v>
      </c>
      <c r="F1271" s="111">
        <v>30055</v>
      </c>
      <c r="G1271" s="111">
        <v>889</v>
      </c>
      <c r="H1271" s="111">
        <v>182</v>
      </c>
      <c r="I1271" s="197">
        <v>120046</v>
      </c>
    </row>
    <row r="1272" spans="1:9" ht="13.5" thickBot="1" x14ac:dyDescent="0.25">
      <c r="A1272" s="252">
        <v>5470</v>
      </c>
      <c r="B1272" s="253" t="s">
        <v>713</v>
      </c>
      <c r="C1272" s="224"/>
      <c r="D1272" s="211">
        <v>1224391</v>
      </c>
      <c r="E1272" s="212">
        <v>-34223</v>
      </c>
      <c r="F1272" s="212">
        <v>402276</v>
      </c>
      <c r="G1272" s="212">
        <v>12243</v>
      </c>
      <c r="H1272" s="212">
        <v>40591</v>
      </c>
      <c r="I1272" s="213">
        <v>1645278</v>
      </c>
    </row>
    <row r="1273" spans="1:9" ht="13.5" thickBot="1" x14ac:dyDescent="0.25">
      <c r="A1273" s="254"/>
      <c r="B1273" s="255" t="s">
        <v>714</v>
      </c>
      <c r="C1273" s="256"/>
      <c r="D1273" s="244">
        <v>41920212</v>
      </c>
      <c r="E1273" s="245">
        <v>95958</v>
      </c>
      <c r="F1273" s="245">
        <v>14201464</v>
      </c>
      <c r="G1273" s="245">
        <v>419202</v>
      </c>
      <c r="H1273" s="245">
        <v>860918</v>
      </c>
      <c r="I1273" s="246">
        <v>57497754</v>
      </c>
    </row>
    <row r="1275" spans="1:9" x14ac:dyDescent="0.2">
      <c r="A1275" s="260" t="s">
        <v>715</v>
      </c>
      <c r="B1275" s="257"/>
      <c r="C1275" s="257"/>
      <c r="D1275" s="258">
        <f>D1273+D1135+D1044+D934+D854+D651+D605+D542+D411+D327</f>
        <v>497303430</v>
      </c>
      <c r="E1275" s="258">
        <f t="shared" ref="E1275:I1275" si="91">E1273+E1135+E1044+E934+E854+E651+E605+E542+E411+E327</f>
        <v>1251163</v>
      </c>
      <c r="F1275" s="258">
        <f t="shared" si="91"/>
        <v>168511455</v>
      </c>
      <c r="G1275" s="258">
        <f t="shared" si="91"/>
        <v>4973051</v>
      </c>
      <c r="H1275" s="258">
        <f t="shared" si="91"/>
        <v>10537399</v>
      </c>
      <c r="I1275" s="258">
        <f t="shared" si="91"/>
        <v>682576498</v>
      </c>
    </row>
    <row r="1276" spans="1:9" x14ac:dyDescent="0.2">
      <c r="I1276" s="259">
        <f>SUM(D1275:H1275)</f>
        <v>682576498</v>
      </c>
    </row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září a říjen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2024-09-11T13:00:21Z</cp:lastPrinted>
  <dcterms:created xsi:type="dcterms:W3CDTF">2009-03-06T07:28:09Z</dcterms:created>
  <dcterms:modified xsi:type="dcterms:W3CDTF">2024-11-20T09:12:11Z</dcterms:modified>
</cp:coreProperties>
</file>