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J:\Dokumenty\ZÁLOHY_AVIZA_2024\WEB_2024\"/>
    </mc:Choice>
  </mc:AlternateContent>
  <xr:revisionPtr revIDLastSave="0" documentId="13_ncr:1_{739926C1-A2B3-4BF9-AA0A-352BD5454703}" xr6:coauthVersionLast="47" xr6:coauthVersionMax="47" xr10:uidLastSave="{00000000-0000-0000-0000-000000000000}"/>
  <bookViews>
    <workbookView xWindow="-120" yWindow="-120" windowWidth="29040" windowHeight="15840" tabRatio="602" xr2:uid="{00000000-000D-0000-FFFF-FFFF00000000}"/>
  </bookViews>
  <sheets>
    <sheet name="leden_únor_2024" sheetId="62" r:id="rId1"/>
  </sheets>
  <definedNames>
    <definedName name="_xlnm._FilterDatabase" localSheetId="0" hidden="1">leden_únor_2024!#REF!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273" i="62" l="1"/>
  <c r="E1272" i="62"/>
  <c r="F1272" i="62"/>
  <c r="G1272" i="62"/>
  <c r="H1272" i="62"/>
  <c r="I1272" i="62"/>
  <c r="D1272" i="62"/>
  <c r="I852" i="62"/>
  <c r="H852" i="62"/>
  <c r="G852" i="62"/>
  <c r="F852" i="62"/>
  <c r="E852" i="62"/>
  <c r="D852" i="62"/>
  <c r="I650" i="62"/>
  <c r="H650" i="62"/>
  <c r="G650" i="62"/>
  <c r="F650" i="62"/>
  <c r="E650" i="62"/>
  <c r="D650" i="62"/>
  <c r="I604" i="62"/>
  <c r="H604" i="62"/>
  <c r="G604" i="62"/>
  <c r="F604" i="62"/>
  <c r="E604" i="62"/>
  <c r="D604" i="62"/>
  <c r="I541" i="62"/>
  <c r="H541" i="62"/>
  <c r="G541" i="62"/>
  <c r="F541" i="62"/>
  <c r="E541" i="62"/>
  <c r="D541" i="62"/>
  <c r="A320" i="62"/>
  <c r="A315" i="62"/>
  <c r="A310" i="62"/>
  <c r="A305" i="62"/>
  <c r="A300" i="62"/>
  <c r="A295" i="62"/>
  <c r="A290" i="62"/>
  <c r="A285" i="62"/>
  <c r="A281" i="62"/>
  <c r="A276" i="62"/>
  <c r="A273" i="62"/>
  <c r="A270" i="62"/>
  <c r="A265" i="62"/>
  <c r="A263" i="62"/>
  <c r="A260" i="62"/>
  <c r="A255" i="62"/>
  <c r="A252" i="62"/>
  <c r="A247" i="62"/>
  <c r="A243" i="62"/>
  <c r="A238" i="62"/>
  <c r="A235" i="62"/>
  <c r="A232" i="62"/>
  <c r="A229" i="62"/>
  <c r="A227" i="62"/>
  <c r="A223" i="62"/>
  <c r="A220" i="62"/>
  <c r="A215" i="62"/>
  <c r="A210" i="62"/>
  <c r="A208" i="62"/>
  <c r="A204" i="62"/>
  <c r="A201" i="62"/>
  <c r="A196" i="62"/>
  <c r="A193" i="62"/>
  <c r="A189" i="62"/>
  <c r="A186" i="62"/>
  <c r="A183" i="62"/>
  <c r="A181" i="62"/>
  <c r="A177" i="62"/>
  <c r="A173" i="62"/>
  <c r="A169" i="62"/>
  <c r="A165" i="62"/>
  <c r="A161" i="62"/>
  <c r="A157" i="62"/>
  <c r="A153" i="62"/>
  <c r="A148" i="62"/>
  <c r="A144" i="62"/>
  <c r="A140" i="62"/>
  <c r="A136" i="62"/>
  <c r="A131" i="62"/>
  <c r="A127" i="62"/>
  <c r="A124" i="62"/>
  <c r="A120" i="62"/>
  <c r="A117" i="62"/>
  <c r="A113" i="62"/>
  <c r="A109" i="62"/>
  <c r="A105" i="62"/>
  <c r="A100" i="62"/>
  <c r="A95" i="62"/>
  <c r="A92" i="62"/>
  <c r="A89" i="62"/>
  <c r="A86" i="62"/>
  <c r="A83" i="62"/>
  <c r="A80" i="62"/>
  <c r="A77" i="62"/>
  <c r="A74" i="62"/>
  <c r="A71" i="62"/>
  <c r="A68" i="62"/>
  <c r="A65" i="62"/>
  <c r="A62" i="62"/>
  <c r="A59" i="62"/>
  <c r="A56" i="62"/>
  <c r="A53" i="62"/>
  <c r="A50" i="62"/>
  <c r="A47" i="62"/>
  <c r="A44" i="62"/>
  <c r="A41" i="62"/>
  <c r="A38" i="62"/>
  <c r="A35" i="62"/>
  <c r="A32" i="62"/>
  <c r="A29" i="62"/>
  <c r="A26" i="62"/>
  <c r="A23" i="62"/>
  <c r="A20" i="62"/>
  <c r="A17" i="62"/>
  <c r="A14" i="62"/>
  <c r="A11" i="62"/>
  <c r="A8" i="6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Parmová Kateřina</author>
  </authors>
  <commentList>
    <comment ref="B286" authorId="0" shapeId="0" xr:uid="{A4CB605A-931D-40A1-85E4-1E5E91C268C4}">
      <text>
        <r>
          <rPr>
            <b/>
            <sz val="9"/>
            <color indexed="81"/>
            <rFont val="Tahoma"/>
            <family val="2"/>
            <charset val="238"/>
          </rPr>
          <t>Parmová Kateřina:</t>
        </r>
        <r>
          <rPr>
            <sz val="9"/>
            <color indexed="81"/>
            <rFont val="Tahoma"/>
            <family val="2"/>
            <charset val="238"/>
          </rPr>
          <t xml:space="preserve">
od 1. 1. 2024 sloučeno s MŠ Křižany</t>
        </r>
      </text>
    </comment>
  </commentList>
</comments>
</file>

<file path=xl/sharedStrings.xml><?xml version="1.0" encoding="utf-8"?>
<sst xmlns="http://schemas.openxmlformats.org/spreadsheetml/2006/main" count="1276" uniqueCount="715">
  <si>
    <t>§</t>
  </si>
  <si>
    <t>c_KU</t>
  </si>
  <si>
    <t xml:space="preserve">DDM Liberec, Riegrova 1278/16 </t>
  </si>
  <si>
    <t>DDM Liberec, Riegrova 1278/16  Celkem</t>
  </si>
  <si>
    <t>MŠ Liberec, Aloisina výšina 645/55</t>
  </si>
  <si>
    <t>MŠ Liberec, Aloisina výšina 645/55 Celkem</t>
  </si>
  <si>
    <t>MŠ Liberec, Bezová 274/1</t>
  </si>
  <si>
    <t>MŠ Liberec, Bezová 274/1 Celkem</t>
  </si>
  <si>
    <t>MŠ Liberec, Broumovská 840/7</t>
  </si>
  <si>
    <t>MŠ Liberec, Broumovská 840/7 Celkem</t>
  </si>
  <si>
    <t>MŠ Liberec, Březinova 389/8</t>
  </si>
  <si>
    <t>MŠ Liberec, Březinova 389/8 Celkem</t>
  </si>
  <si>
    <t>MŠ Liberec, Burianova 972/2</t>
  </si>
  <si>
    <t>MŠ Liberec, Burianova 972/2 Celkem</t>
  </si>
  <si>
    <t>MŠ Liberec, Dělnická 831/7</t>
  </si>
  <si>
    <t>MŠ Liberec, Dělnická 831/7 Celkem</t>
  </si>
  <si>
    <t>MŠ Liberec, Dětská 461</t>
  </si>
  <si>
    <t>MŠ Liberec, Dětská 461 Celkem</t>
  </si>
  <si>
    <t>MŠ Liberec, Gagarinova 788/9</t>
  </si>
  <si>
    <t>MŠ Liberec, Gagarinova 788/9 Celkem</t>
  </si>
  <si>
    <t>MŠ Liberec, Horská 166/27</t>
  </si>
  <si>
    <t>MŠ Liberec, Horská 166/27 Celkem</t>
  </si>
  <si>
    <t>MŠ Liberec, Husova 184/72</t>
  </si>
  <si>
    <t>MŠ Liberec, Husova 184/72 Celkem</t>
  </si>
  <si>
    <t>MŠ Liberec, Jabloňová 446/29</t>
  </si>
  <si>
    <t>MŠ Liberec, Jabloňová 446/29 Celkem</t>
  </si>
  <si>
    <t>MŠ Liberec, Jeřmanická 487/27</t>
  </si>
  <si>
    <t>MŠ Liberec, Jeřmanická 487/27 Celkem</t>
  </si>
  <si>
    <t>MŠ Liberec, Jugoslávská 128/1</t>
  </si>
  <si>
    <t>MŠ Liberec, Jugoslávská 128/1 Celkem</t>
  </si>
  <si>
    <t>MŠ Liberec, Kaplického 386</t>
  </si>
  <si>
    <t>MŠ Liberec, Kaplického 386 Celkem</t>
  </si>
  <si>
    <t>MŠ Liberec, Klášterní 149/16</t>
  </si>
  <si>
    <t>MŠ Liberec, Klášterní 149/16 Celkem</t>
  </si>
  <si>
    <t>MŠ Liberec, Klášterní 466/4</t>
  </si>
  <si>
    <t>MŠ Liberec, Klášterní 466/4 Celkem</t>
  </si>
  <si>
    <t>MŠ Liberec, Matoušova 468/12</t>
  </si>
  <si>
    <t>MŠ Liberec, Matoušova 468/12 Celkem</t>
  </si>
  <si>
    <t>MŠ Liberec, Na Pískovně 761/3</t>
  </si>
  <si>
    <t>MŠ Liberec, Na Pískovně 761/3 Celkem</t>
  </si>
  <si>
    <t>MŠ Liberec, Nezvalova 661/20</t>
  </si>
  <si>
    <t>MŠ Liberec, Nezvalova 661/20 Celkem</t>
  </si>
  <si>
    <t>MŠ Liberec, Oldřichova 836/5</t>
  </si>
  <si>
    <t>MŠ Liberec, Oldřichova 836/5 Celkem</t>
  </si>
  <si>
    <t>MŠ Liberec, Purkyňova 458/19</t>
  </si>
  <si>
    <t>MŠ Liberec, Purkyňova 458/19 Celkem</t>
  </si>
  <si>
    <t>MŠ Liberec, Strakonická 211/12</t>
  </si>
  <si>
    <t>MŠ Liberec, Strakonická 211/12 Celkem</t>
  </si>
  <si>
    <t>MŠ Liberec, Stromovka 285/1</t>
  </si>
  <si>
    <t>MŠ Liberec, Stromovka 285/1 Celkem</t>
  </si>
  <si>
    <t>MŠ Liberec, Školní vršek 503/3</t>
  </si>
  <si>
    <t>MŠ Liberec, Školní vršek 503/3 Celkem</t>
  </si>
  <si>
    <t>MŠ Liberec, Truhlářská 340/7</t>
  </si>
  <si>
    <t>MŠ Liberec, Truhlářská 340/7 Celkem</t>
  </si>
  <si>
    <t>MŠ Liberec, U Školky 67</t>
  </si>
  <si>
    <t>MŠ Liberec, U Školky 67 Celkem</t>
  </si>
  <si>
    <t>MŠ Liberec, Vzdušná 509/20</t>
  </si>
  <si>
    <t>MŠ Liberec, Vzdušná 509/20 Celkem</t>
  </si>
  <si>
    <t>MŠ Liberec, Žitavská 122/68</t>
  </si>
  <si>
    <t>MŠ Liberec, Žitavská 122/68 Celkem</t>
  </si>
  <si>
    <t>MŠ Liberec, Žitná 832/19</t>
  </si>
  <si>
    <t>MŠ Liberec, Žitná 832/19 Celkem</t>
  </si>
  <si>
    <t>ZŠ a MŠ Liberec, Proboštská 38/6</t>
  </si>
  <si>
    <t>ZŠ a MŠ Liberec, Proboštská 38/6 Celkem</t>
  </si>
  <si>
    <t>ZŠ a ZUŠ Liberec, Jabloňová 564/43</t>
  </si>
  <si>
    <t>ZŠ a ZUŠ Liberec, Jabloňová 564/43 Celkem</t>
  </si>
  <si>
    <t>ZŠ Liberec, Aloisina výšina 642</t>
  </si>
  <si>
    <t>ZŠ Liberec, Aloisina výšina 642 Celkem</t>
  </si>
  <si>
    <t>ZŠ Liberec, Broumovská 847/7</t>
  </si>
  <si>
    <t xml:space="preserve">ZŠ Liberec, Broumovská 847/7 </t>
  </si>
  <si>
    <t>ZŠ Liberec, Broumovská 847/7 Celkem</t>
  </si>
  <si>
    <t>ZŠ Liberec, Česká 354</t>
  </si>
  <si>
    <t>ZŠ Liberec, Česká 354 Celkem</t>
  </si>
  <si>
    <t>ZŠ Liberec, Dobiášova 851/5</t>
  </si>
  <si>
    <t>ZŠ Liberec, Dobiášova 851/5 Celkem</t>
  </si>
  <si>
    <t>ZŠ Liberec, Husova 142/44</t>
  </si>
  <si>
    <t>ZŠ Liberec, Husova 142/44 Celkem</t>
  </si>
  <si>
    <t>ZŠ Liberec, Ještědská 354/88</t>
  </si>
  <si>
    <t>ZŠ Liberec, Ještědská 354/88 Celkem</t>
  </si>
  <si>
    <t>ZŠ Liberec, Kaplického 384</t>
  </si>
  <si>
    <t>ZŠ Liberec, Kaplického 384 Celkem</t>
  </si>
  <si>
    <t>ZŠ a MŠ Liberec, Křížanská 80</t>
  </si>
  <si>
    <t>ZŠ a MŠ Liberec, Křížanská 80 Celkem</t>
  </si>
  <si>
    <t>ZŠ Liberec, Lesní 575/12</t>
  </si>
  <si>
    <t>ZŠ Liberec, Lesní 575/12 Celkem</t>
  </si>
  <si>
    <t>ZŠ Liberec, Na Výběžku 118</t>
  </si>
  <si>
    <t>ZŠ Liberec, Na Výběžku 118 Celkem</t>
  </si>
  <si>
    <t>ZŠ Liberec, Nám. Míru 212/2</t>
  </si>
  <si>
    <t>ZŠ Liberec, Nám. Míru 212/2 Celkem</t>
  </si>
  <si>
    <t>ZŠ Liberec, Oblačná 101/15</t>
  </si>
  <si>
    <t>ZŠ Liberec, Oblačná 101/15 Celkem</t>
  </si>
  <si>
    <t>ZŠ Liberec, Sokolovská 328</t>
  </si>
  <si>
    <t>ZŠ Liberec, Sokolovská 328 Celkem</t>
  </si>
  <si>
    <t>ZŠ Liberec, Švermova 403/40</t>
  </si>
  <si>
    <t>ZŠ Liberec, Švermova 403/40 Celkem</t>
  </si>
  <si>
    <t>ZŠ Liberec, U Soudu 369/8</t>
  </si>
  <si>
    <t>ZŠ Liberec, U Soudu 369/8 Celkem</t>
  </si>
  <si>
    <t>ZŠ Liberec, U Školy 222/6</t>
  </si>
  <si>
    <t>ZŠ Liberec, U Školy 222/6 Celkem</t>
  </si>
  <si>
    <t>ZŠ Liberec, ul. 5. května 64/49</t>
  </si>
  <si>
    <t>ZŠ Liberec, ul. 5. května 64/49 Celkem</t>
  </si>
  <si>
    <t>ZŠ Liberec, Vrchlického 262/17</t>
  </si>
  <si>
    <t>ZŠ Liberec, Vrchlického 262/17 Celkem</t>
  </si>
  <si>
    <t>ZŠ, Liberec, Orlí 140/7</t>
  </si>
  <si>
    <t>ZŠ, Liberec, Orlí 140/7 Celkem</t>
  </si>
  <si>
    <t>ZUŠ Liberec, Frýdlantská 1359</t>
  </si>
  <si>
    <t>ZUŠ Liberec, Frýdlantská 1359 Celkem</t>
  </si>
  <si>
    <t>MŠ Liberec, Skloněná 1414</t>
  </si>
  <si>
    <t>MŠ Liberec, Skloněná 1414 Celkem</t>
  </si>
  <si>
    <t>MŠ Liberec, Východní 270</t>
  </si>
  <si>
    <t>MŠ Liberec, Východní 270 Celkem</t>
  </si>
  <si>
    <t>ZŠ Liberec, Nad Školou 278</t>
  </si>
  <si>
    <t>ZŠ Liberec, Nad Školou 278 Celkem</t>
  </si>
  <si>
    <t>MŠ Bílá 76</t>
  </si>
  <si>
    <t>MŠ Bílá 76 Celkem</t>
  </si>
  <si>
    <t>ZŠ a MŠ Bílý Kostel n. N. 227</t>
  </si>
  <si>
    <t>ZŠ a MŠ Bílý Kostel n. N. 227 Celkem</t>
  </si>
  <si>
    <t>MŠ Český Dub, Kostelní 4/IV</t>
  </si>
  <si>
    <t>MŠ Český Dub, Kostelní 4/IV Celkem</t>
  </si>
  <si>
    <t>ZŠ Český Dub, Komenského 46/I</t>
  </si>
  <si>
    <t>ZŠ Český Dub, Komenského 46/I Celkem</t>
  </si>
  <si>
    <t>ZUŠ Český Dub, Komenského 46/I.</t>
  </si>
  <si>
    <t>ZUŠ Český Dub, Komenského 46/I. Celkem</t>
  </si>
  <si>
    <t>ZŠ a MŠ Dlouhý Most 102</t>
  </si>
  <si>
    <t>ZŠ a MŠ Dlouhý Most 102 Celkem</t>
  </si>
  <si>
    <t>ZŠ a MŠ Hlavice 3</t>
  </si>
  <si>
    <t>ZŠ a MŠ Hlavice 3 Celkem</t>
  </si>
  <si>
    <t>MŠ Hodkovice n. M., Podlesí 560</t>
  </si>
  <si>
    <t>MŠ Hodkovice n. M., Podlesí 560 Celkem</t>
  </si>
  <si>
    <t>ZŠ Hodkovice n. M., J.A. Komenského 467</t>
  </si>
  <si>
    <t>ZŠ Hodkovice n. M., J.A. Komenského 467 Celkem</t>
  </si>
  <si>
    <t>DDM Hrádek n. N., Žitavská 260</t>
  </si>
  <si>
    <t>DDM Hrádek n. N., Žitavská 260 Celkem</t>
  </si>
  <si>
    <t>MŠ Hrádek n. N. - Donín, Rybářská 36</t>
  </si>
  <si>
    <t>MŠ Hrádek n. N. - Donín, Rybářská 36 Celkem</t>
  </si>
  <si>
    <t>MŠ Hrádek n. N., Liberecká 607</t>
  </si>
  <si>
    <t>MŠ Hrádek n. N., Liberecká 607 Celkem</t>
  </si>
  <si>
    <t>MŠ Hrádek n. N., Oldřichovská 462</t>
  </si>
  <si>
    <t>MŠ Hrádek n. N., Oldřichovská 462 Celkem</t>
  </si>
  <si>
    <t>ZŠ a MŠ Hrádek n. N., Hartavská 220</t>
  </si>
  <si>
    <t>ZŠ a MŠ Hrádek n. N., Hartavská 220 Celkem</t>
  </si>
  <si>
    <t>ZŠ Hrádek n. N., Donín 244</t>
  </si>
  <si>
    <t>ZŠ Hrádek n. N., Donín 244 Celkem</t>
  </si>
  <si>
    <t>ZŠ Hrádek n. N., Školní 325</t>
  </si>
  <si>
    <t>ZŠ Hrádek n. N., Školní 325 Celkem</t>
  </si>
  <si>
    <t>ZŠ a MŠ Chotyně 79</t>
  </si>
  <si>
    <t>ZŠ a MŠ Chotyně 79 Celkem</t>
  </si>
  <si>
    <t>MŠ Chrastava, Revoluční 488</t>
  </si>
  <si>
    <t>MŠ Chrastava, Revoluční 488 Celkem</t>
  </si>
  <si>
    <t>ŠJ Chrastava, Turpišova 343</t>
  </si>
  <si>
    <t>ŠJ Chrastava, Turpišova 343 Celkem</t>
  </si>
  <si>
    <t>ZŠ a MŠ Chrastava, Vítkov 69</t>
  </si>
  <si>
    <t>ZŠ a MŠ Chrastava, Vítkov 69 Celkem</t>
  </si>
  <si>
    <t>ZŠ Chrastava, nám. 1.máje 228</t>
  </si>
  <si>
    <t>ZŠ Chrastava, nám. 1.máje 228 Celkem</t>
  </si>
  <si>
    <t>MŠ Jablonné v Podj., Liberecká 76</t>
  </si>
  <si>
    <t>MŠ Jablonné v Podj., Liberecká 76 Celkem</t>
  </si>
  <si>
    <t>ZŠ a ZUŠ Jablonné v Podj., U Školy 98</t>
  </si>
  <si>
    <t>ZŠ a ZUŠ Jablonné v Podj., U Školy 98 Celkem</t>
  </si>
  <si>
    <t>ZŠ a MŠ Mníšek 198</t>
  </si>
  <si>
    <t>ZŠ a MŠ Mníšek 198 Celkem</t>
  </si>
  <si>
    <t>ZŠ a MŠ Nová Ves 180</t>
  </si>
  <si>
    <t>ZŠ a MŠ Nová Ves 180 Celkem</t>
  </si>
  <si>
    <t>ZŠ a MŠ Osečná  63</t>
  </si>
  <si>
    <t>ZŠ a MŠ Osečná  63 Celkem</t>
  </si>
  <si>
    <t>ZŠ a MŠ Rynoltice 200</t>
  </si>
  <si>
    <t>ZŠ a MŠ Rynoltice 200 Celkem</t>
  </si>
  <si>
    <t>ZŠ a MŠ Stráž n. N., Majerova 138</t>
  </si>
  <si>
    <t>ZŠ a MŠ Stráž n. N., Majerova 138 Celkem</t>
  </si>
  <si>
    <t>ZŠ a MŠ Světlá p. J. 15</t>
  </si>
  <si>
    <t>ZŠ a MŠ Světlá p. J. 15 Celkem</t>
  </si>
  <si>
    <t>ŠJ Frýdlant, Školní 692</t>
  </si>
  <si>
    <t>ŠJ Frýdlant, Školní 692 Celkem</t>
  </si>
  <si>
    <t>ZŠ speciální, Frýdlant, Husova 784</t>
  </si>
  <si>
    <t>ZŠ speciální, Frýdlant, Husova 784 Celkem</t>
  </si>
  <si>
    <t>ZŠ, ZUŠ a MŠ Frýdlant, Purkyňova 510</t>
  </si>
  <si>
    <t>ZŠ, ZUŠ a MŠ Frýdlant, Purkyňova 510 Celkem</t>
  </si>
  <si>
    <t>ZŠ a MŠ Bílý Potok 220</t>
  </si>
  <si>
    <t>ZŠ a MŠ Bílý Potok 220 Celkem</t>
  </si>
  <si>
    <t>ZŠ a MŠ Bulovka 156</t>
  </si>
  <si>
    <t>ZŠ a MŠ Bulovka 156 Celkem</t>
  </si>
  <si>
    <t>ZŠ a MŠ Dětřichov 234</t>
  </si>
  <si>
    <t>ZŠ a MŠ Dětřichov 234 Celkem</t>
  </si>
  <si>
    <t>ZŠ a MŠ Dolní Řasnice 270</t>
  </si>
  <si>
    <t>ZŠ a MŠ Dolní Řasnice 270 Celkem</t>
  </si>
  <si>
    <t>ZŠ a MŠ Habartice 213</t>
  </si>
  <si>
    <t>ZŠ a MŠ Habartice 213 Celkem</t>
  </si>
  <si>
    <t>ZŠ a MŠ Hejnice, Lázeňská 406</t>
  </si>
  <si>
    <t>ZŠ a MŠ Hejnice, Lázeňská 406 Celkem</t>
  </si>
  <si>
    <t>ZŠ a MŠ Jindřichovice p. S. 312</t>
  </si>
  <si>
    <t>ZŠ a MŠ Jindřichovice p. S. 312 Celkem</t>
  </si>
  <si>
    <t>ZŠ a MŠ Krásný Les 258</t>
  </si>
  <si>
    <t>ZŠ a MŠ Krásný Les 258 Celkem</t>
  </si>
  <si>
    <t>ZŠ a MŠ Kunratice 124</t>
  </si>
  <si>
    <t>ZŠ a MŠ Kunratice 124 Celkem</t>
  </si>
  <si>
    <t>MŠ Lázně Libverda 177</t>
  </si>
  <si>
    <t>MŠ Lázně Libverda 177 Celkem</t>
  </si>
  <si>
    <t>ZŠ Lázně Libverda, č. p. 112</t>
  </si>
  <si>
    <t>ZŠ Lázně Libverda, č. p. 112 Celkem</t>
  </si>
  <si>
    <t>MŠ Nové Město p. S., Mánesova 952</t>
  </si>
  <si>
    <t>MŠ Nové Město p. S., Mánesova 952 Celkem</t>
  </si>
  <si>
    <t>SVČ, Nové Město pod Smrkem</t>
  </si>
  <si>
    <t>SVČ, Nové Město pod Smrkem Celkem</t>
  </si>
  <si>
    <t>ZŠ Nové Město p. S., Tylova 694</t>
  </si>
  <si>
    <t>ZŠ Nové Město p. S., Tylova 694 Celkem</t>
  </si>
  <si>
    <t>ZUŠ Nové Město p. S., Žižkova 309</t>
  </si>
  <si>
    <t>ZUŠ Nové Město p. S., Žižkova 309 Celkem</t>
  </si>
  <si>
    <t>ZŠ a MŠ Raspenava, Fučíkova 430</t>
  </si>
  <si>
    <t>ZŠ a MŠ Raspenava, Fučíkova 430 Celkem</t>
  </si>
  <si>
    <t>ZŠ a MŠ Višňová 173</t>
  </si>
  <si>
    <t>ZŠ a MŠ Višňová 173 Celkem</t>
  </si>
  <si>
    <t>Celkový součet za ORP Liberec</t>
  </si>
  <si>
    <t>Platy</t>
  </si>
  <si>
    <t>OON</t>
  </si>
  <si>
    <t>ODVODY</t>
  </si>
  <si>
    <t>FKSP</t>
  </si>
  <si>
    <t>ONIV</t>
  </si>
  <si>
    <t>NIV</t>
  </si>
  <si>
    <t>ZŠ Jablonné v Podj., Komenského 453</t>
  </si>
  <si>
    <t>ZŠ a ZUŠ, Hrádek n. N., Komenského 478</t>
  </si>
  <si>
    <t>škola - škol. zařízení (zkráceně)</t>
  </si>
  <si>
    <t>ZŠ a ZUŠ, Hrádek n. N., Komenského 478 Celkem</t>
  </si>
  <si>
    <t>MŠ Všelibice 100</t>
  </si>
  <si>
    <t>MŠ Všelibice 100 Celkem</t>
  </si>
  <si>
    <t>ZŠ a ZUŠ, Hrádek n. N., Komenského 479</t>
  </si>
  <si>
    <t xml:space="preserve">MŠ Šimonovice 482 Celkem </t>
  </si>
  <si>
    <t>ZŠ Jablonné v Podj., Komenského 453 Celkem</t>
  </si>
  <si>
    <t>Celkem obecní školy</t>
  </si>
  <si>
    <t>MŠ Šimonovice 482</t>
  </si>
  <si>
    <t>Celkový součet za PO III Frýdlant</t>
  </si>
  <si>
    <t>DOTACE LEDEN a ÚNOR</t>
  </si>
  <si>
    <t xml:space="preserve">MŠ Šimonovice 482 </t>
  </si>
  <si>
    <t>Dotace - UZ 33353 - přímé NIV - obecní školství - r. 2024</t>
  </si>
  <si>
    <t>ZŠ a MŠ Křižany, Žibřidice 271</t>
  </si>
  <si>
    <t>ZŠ a MŠ Křižany, Žibřidice 271 Celkem</t>
  </si>
  <si>
    <t>DDM Jablonec n. N., Podhorská 49</t>
  </si>
  <si>
    <t xml:space="preserve">Celkem za DDM Jablonec n. N., Podhorská 49 </t>
  </si>
  <si>
    <t>MŠ Jablonec n. N., 28.října 16/1858</t>
  </si>
  <si>
    <t>Celkem za MŠ Jablonec n. N., 28.října 16/1858</t>
  </si>
  <si>
    <t xml:space="preserve">MŠ Jablonec n. N., Arbesova 50/3779 </t>
  </si>
  <si>
    <t xml:space="preserve">Celkem za MŠ Jablonec n. N., Arbesova 50/3779 </t>
  </si>
  <si>
    <t>MŠ Jablonec n. N., Čs. armády 37</t>
  </si>
  <si>
    <t xml:space="preserve">Celkem za MŠ Jablonec n. N., Čs. armády 37 </t>
  </si>
  <si>
    <t>MŠ Jablonec n. N., Dolní 3969</t>
  </si>
  <si>
    <t>Celkem za MŠ Jablonec n. N., Dolní 3971</t>
  </si>
  <si>
    <t>MŠ Jablonec n. N., Havlíčkova 4/130</t>
  </si>
  <si>
    <t>Celkem za MŠ Jablonec n. N., Havlíčkova 4/130</t>
  </si>
  <si>
    <t>MŠ Jablonec n. N., Hřbitovní 10/3677</t>
  </si>
  <si>
    <t>Celkem za MŠ Jablonec n. N., Hřbitovní 10/3677</t>
  </si>
  <si>
    <t>MŠ Jablonec n. N., Husova 3/1444</t>
  </si>
  <si>
    <t>Celkem za MŠ Jablonec n. N., Husova 3/1444</t>
  </si>
  <si>
    <t xml:space="preserve">MŠ Jablonec n. N., J. Hory 31/4097 </t>
  </si>
  <si>
    <t>MŠ Jablonec n. N., J. Hory 31/4097</t>
  </si>
  <si>
    <t>Celkem za MŠ Jablonec n. N., J. Hory 31/4098</t>
  </si>
  <si>
    <t>MŠ Jablonec n. N., Jugoslávská 13/1885</t>
  </si>
  <si>
    <t xml:space="preserve">Celkem za MŠ Jablonec n. N., Jugoslávská 13/1885 </t>
  </si>
  <si>
    <t xml:space="preserve">MŠ Jablonec n. N., Lovecká 11/249 </t>
  </si>
  <si>
    <t>MŠ Jablonec n. N., Lovecká 11/249</t>
  </si>
  <si>
    <t>Celkem za MŠ Jablonec n. N., Lovecká 11/250</t>
  </si>
  <si>
    <t>MŠ Jablonec n. N., Mechová 10/3645</t>
  </si>
  <si>
    <t>Celkem za MŠ Jablonec n. N., Mechová 10/3646</t>
  </si>
  <si>
    <t xml:space="preserve">MŠ Jablonec n. N., Nová Pasířská 10/3825 </t>
  </si>
  <si>
    <t>MŠ Jablonec n. N., Nová Pasířská 10/3825</t>
  </si>
  <si>
    <t>Celkem za MŠ Jablonec n. N., Nová Pasířská 10/3825</t>
  </si>
  <si>
    <t>MŠ Jablonec n. N., Slunečná 9/336</t>
  </si>
  <si>
    <t xml:space="preserve">MŠ Jablonec n. N., Slunečná 9/336 </t>
  </si>
  <si>
    <t xml:space="preserve">Celkem za MŠ Jablonec n. N., Slunečná 9/336 </t>
  </si>
  <si>
    <t xml:space="preserve">MŠ Jablonec n. N., Střelecká 14/1067 </t>
  </si>
  <si>
    <t>Celkem za MŠ Jablonec n. N., Střelecká 14/1068</t>
  </si>
  <si>
    <t>MŠ Jablonec n. N., Švédská 14/3494</t>
  </si>
  <si>
    <t>Celkem za MŠ Jablonec n. N., Švédská 14/3494</t>
  </si>
  <si>
    <t>MŠ Jablonec n. N., Tichá 19/3892</t>
  </si>
  <si>
    <t>Celkem za MŠ Jablonec n. N., Tichá 19/3893</t>
  </si>
  <si>
    <t xml:space="preserve">MŠ Montessori Jablonec n. N., Zámecká 10/223 </t>
  </si>
  <si>
    <t>Celkem za MŠ Montessori Jablonec n. N., Zámecká 10/223</t>
  </si>
  <si>
    <t xml:space="preserve">MŠ spec. Jablonec n. N., Palackého 37 </t>
  </si>
  <si>
    <t>MŠ spec. Jablonec n. N., Palackého 37</t>
  </si>
  <si>
    <t>Celkem za MŠ spec. Jablonec n. N., Palackého 37</t>
  </si>
  <si>
    <t>ZŠ Jablonec n. N., 5. května 76</t>
  </si>
  <si>
    <t>Celkem za ZŠ Jablonec n. N., 5. května 76</t>
  </si>
  <si>
    <t>ZŠ Jablonec n. N., Arbesova 30</t>
  </si>
  <si>
    <t>Celkem za ZŠ Jablonec n. N., Arbesova 30</t>
  </si>
  <si>
    <t>ZŠ Jablonec n. N., Liberecká 26</t>
  </si>
  <si>
    <t>Celkem za ZŠ Jablonec n. N., Liberecká 26</t>
  </si>
  <si>
    <t>ZŠ Jablonec n. N., Mozartova 24</t>
  </si>
  <si>
    <t>Celkem za ZŠ Jablonec n. N., Mozartova 24</t>
  </si>
  <si>
    <t>ZŠ Jablonec n. N., Na Šumavě 43</t>
  </si>
  <si>
    <t>Celkem za ZŠ Jablonec n. N., Na Šumavě 43</t>
  </si>
  <si>
    <t>ZŠ Jablonec n. N., Pasířská 72</t>
  </si>
  <si>
    <t>Celkem za ZŠ Jablonec n. N., Pasířská 72</t>
  </si>
  <si>
    <t>ZŠ Jablonec n. N., Pivovarská 15</t>
  </si>
  <si>
    <t>Celkem za ZŠ Jablonec n. N., Pivovarská 15</t>
  </si>
  <si>
    <t>ZŠ Jablonec n. N., Pod Vodárnou 10</t>
  </si>
  <si>
    <t>Celkem za ZŠ Jablonec n. N., Pod Vodárnou 10</t>
  </si>
  <si>
    <t>ZŠ Jablonec n. N., Rychnovská 216</t>
  </si>
  <si>
    <t>Celkem za ZŠ Jablonec n. N., Rychnovská 216</t>
  </si>
  <si>
    <t>ZUŠ Jablonec n. N., Podhorská 47</t>
  </si>
  <si>
    <t>Celkem za ZUŠ Jablonec n. N., Podhorská 47</t>
  </si>
  <si>
    <t>ZŠ a MŠ Janov n. N. 374</t>
  </si>
  <si>
    <t>Celkem za ZŠ a MŠ Janov n. N. 374</t>
  </si>
  <si>
    <t>ZŠ a MŠ Josefův Důl 208</t>
  </si>
  <si>
    <t>Celkem za ZŠ a MŠ Josefův Důl 208</t>
  </si>
  <si>
    <t>MŠ Lučany n. N. 570</t>
  </si>
  <si>
    <t>Celkem za MŠ Lučany n. N. 570</t>
  </si>
  <si>
    <t>ZŠ Lučany n. N. 420</t>
  </si>
  <si>
    <t>Celkem za ZŠ Lučany n. N. 420</t>
  </si>
  <si>
    <t>MŠ Maršovice 81</t>
  </si>
  <si>
    <t>Celkem za MŠ Maršovice 81</t>
  </si>
  <si>
    <t>ZŠ a MŠ Nová Ves n. N. 264</t>
  </si>
  <si>
    <t>Celkem za ZŠ a MŠ Nová Ves n. N. 264</t>
  </si>
  <si>
    <t>MŠ Rádlo 3</t>
  </si>
  <si>
    <t>Celkem za MŠ Rádlo 3</t>
  </si>
  <si>
    <t>ZŠ Rádlo 121</t>
  </si>
  <si>
    <t xml:space="preserve">ZŠ Rádlo 121 </t>
  </si>
  <si>
    <t>Celkem za ZŠ Rádlo 121</t>
  </si>
  <si>
    <t>ZŠ a MŠ Rychnov u Jabl. n. N., Školní 488</t>
  </si>
  <si>
    <t>Celkem za ZŠ a MŠ Rychnov u Jabl. n. N., Školní 488</t>
  </si>
  <si>
    <t>Celkový součet za PO III Jablonec nad Nisou</t>
  </si>
  <si>
    <t>MŠ Tanvald, U Školky 579</t>
  </si>
  <si>
    <t>Celkem za MŠ Tanvald, U Školky 579</t>
  </si>
  <si>
    <t xml:space="preserve">SVČ Tanvald, Protifašistických bojovniků 336 </t>
  </si>
  <si>
    <t>Celkem za DDM Tanvald, Protifašistických bojovniků 336</t>
  </si>
  <si>
    <t>ZŠ Tanvald, Školní 416</t>
  </si>
  <si>
    <t>Celkem za ZŠ Tanvald, Školní 416</t>
  </si>
  <si>
    <t>ZŠ Tanvald, Sportovní 576</t>
  </si>
  <si>
    <t>Celkem za ZŠ Tanvald, Sportovní 576</t>
  </si>
  <si>
    <t>ZUŠ Tanvald, Nemocniční 339</t>
  </si>
  <si>
    <t>Celkem za ZUŠ Tanvald, Nemocniční 339</t>
  </si>
  <si>
    <t>ZŠ a MŠ Albrechtice v Jiz. horách 226</t>
  </si>
  <si>
    <t>Celkem za ZŠ a MŠ Albrechtice v Jiz. horách 226</t>
  </si>
  <si>
    <t>ZŠ a MŠ Desná v Jiz. horách, Krkonošská 613</t>
  </si>
  <si>
    <t>Celkem za ZŠ a MŠ Desná v Jiz. horách, Krkonošská 613</t>
  </si>
  <si>
    <t>MŠ Harrachov 419</t>
  </si>
  <si>
    <t>Celkem za MŠ Harrachov 419</t>
  </si>
  <si>
    <t xml:space="preserve">ZŠ Harrachov, Nový Svět 77 </t>
  </si>
  <si>
    <t xml:space="preserve">Celkem za ZŠ Harrachov, Nový Svět 77 </t>
  </si>
  <si>
    <t>ZŠ a MŠ Kořenov 800</t>
  </si>
  <si>
    <t>Celkem za ZŠ a MŠ Kořenov 800</t>
  </si>
  <si>
    <t>MŠ Plavy 24</t>
  </si>
  <si>
    <t>Celkem za MŠ Plavy 24</t>
  </si>
  <si>
    <t>ZŠ Plavy 65</t>
  </si>
  <si>
    <t>Celkem za ZŠ Plavy 65</t>
  </si>
  <si>
    <t>MŠ Smržovka, Havlíčkova 826</t>
  </si>
  <si>
    <t>Celkem za MŠ Smržovka, Havlíčkova 826</t>
  </si>
  <si>
    <t>ZŠ Smržovka, Komenského 964</t>
  </si>
  <si>
    <t>Celkem za ZŠ Smržovka, Komenského 964</t>
  </si>
  <si>
    <t>MŠ Velké Hamry I.621</t>
  </si>
  <si>
    <t>Celkem za MŠ Velké Hamry I.621</t>
  </si>
  <si>
    <t>ZŠ a MŠ Velké Hamry II.212</t>
  </si>
  <si>
    <t>Celkem za ZŠ a MŠ Velké Hamry II.212</t>
  </si>
  <si>
    <t>ZŠ a MŠ Zlatá Olešnice 34</t>
  </si>
  <si>
    <t>Celkem za ZŠ a MŠ Zlatá Olešnice 34</t>
  </si>
  <si>
    <t>Celkový součet za PO III Tanvald</t>
  </si>
  <si>
    <t>MŠ Železný Brod, Na Vápence 766</t>
  </si>
  <si>
    <t>MŠ  Železný Brod, Na Vápence 766 Celkem</t>
  </si>
  <si>
    <t>MŠ  Železný Brod, Slunečná 327</t>
  </si>
  <si>
    <t>Celkem za MŠ  Železný Brod, Slunečná 327</t>
  </si>
  <si>
    <t>MŠ Železný Brod, Stavbařů 832</t>
  </si>
  <si>
    <t>Celkem za MŠ Železný Brod, Stavbařů 832</t>
  </si>
  <si>
    <t xml:space="preserve">SVŠ Mozaika Železný Brod, Jiráskovo nábřeží 366 </t>
  </si>
  <si>
    <t>Celkem za SVČ Mozaika Železný Brod, Jiráskovo nábřeží 366</t>
  </si>
  <si>
    <t>ZŠ Železný Brod, Pelechovská 800</t>
  </si>
  <si>
    <t>Celkem za ZŠ Železný Brod, Pelechovská 800</t>
  </si>
  <si>
    <t>ZŠ Železný Brod, Školní 700</t>
  </si>
  <si>
    <t>Celkem za ZŠ Železný Brod, Školní 700</t>
  </si>
  <si>
    <t>ZUŠ Železný Brod, Koberovská 589</t>
  </si>
  <si>
    <t>Celkem za ZUŠ Železný Brod, Koberovská 589</t>
  </si>
  <si>
    <t>MŠ Koberovy 140</t>
  </si>
  <si>
    <t>Celkem za MŠ Koberovy 140</t>
  </si>
  <si>
    <t>ZŠ Koberovy 1</t>
  </si>
  <si>
    <t>Celkem za ZŠ Koberovy 1</t>
  </si>
  <si>
    <t>MŠ Pěnčín 62</t>
  </si>
  <si>
    <t>Celkem za MŠ Pěnčín 62</t>
  </si>
  <si>
    <t>ZŠ Pěnčín 22, Bratříkov</t>
  </si>
  <si>
    <t>Celkem za ZŠ Pěnčín 22</t>
  </si>
  <si>
    <t>ZŠ a MŠ Skuhrov, Huntířov n. J. 63</t>
  </si>
  <si>
    <t>Celkem za ZŠ a MŠ Skuhrov, Huntířov n. J. 63</t>
  </si>
  <si>
    <t>MŠ Zásada 326</t>
  </si>
  <si>
    <t>Celkem za MŠ Zásada 326</t>
  </si>
  <si>
    <t>ZŠ Zásada 264</t>
  </si>
  <si>
    <t>Celkem za ZŠ Zásada 264</t>
  </si>
  <si>
    <t>Celkový součet za PO III Železný Brod</t>
  </si>
  <si>
    <t>DDM Česká Lípa, Škroupovo nám. 138</t>
  </si>
  <si>
    <t>Celkem za DDM Česká Lípa, Škroupovo nám. 138</t>
  </si>
  <si>
    <t>MŠ Česká Lípa,  A.Sovy 1740</t>
  </si>
  <si>
    <t>Celkem za MŠ Česká Lípa,  A.Sovy 1740</t>
  </si>
  <si>
    <t>MŠ Česká Lípa, Arbesova 411</t>
  </si>
  <si>
    <t>Celkem za MŠ Česká Lípa, Arbesova 411</t>
  </si>
  <si>
    <t>MŠ Česká Lípa, Bratří Čapků 2864</t>
  </si>
  <si>
    <t>Celkem za MŠ Česká Lípa, Bratří Čapků 2864</t>
  </si>
  <si>
    <t>MŠ Česká Lípa, Moskevská 2434</t>
  </si>
  <si>
    <t>Celkem za MŠ Česká Lípa, Moskevská 2434</t>
  </si>
  <si>
    <t>MŠ Česká Lípa, Severní 2214</t>
  </si>
  <si>
    <t>Celkem za MŠ Česká Lípa, Severní 2214</t>
  </si>
  <si>
    <t>MŠ Česká Lípa, Svárovská 3315</t>
  </si>
  <si>
    <t>Celkem za MŠ Česká Lípa, Svárovská 2063</t>
  </si>
  <si>
    <t>MŠ Česká Lípa, Zhořelecká 2607</t>
  </si>
  <si>
    <t>Celkem za MŠ Česká Lípa, Zhořelecká 2607</t>
  </si>
  <si>
    <t>ŠJ Česká Lípa, 28. října 2733</t>
  </si>
  <si>
    <t>Celkem za ŠJ Česká Lípa, 28. října 2733</t>
  </si>
  <si>
    <t>ZŠ Česká Lípa, Jižní 1903</t>
  </si>
  <si>
    <t>Celkem za ZŠ Česká Lípa, Jižní 1903</t>
  </si>
  <si>
    <t>ZŠ Česká Lípa, 28.října 2733</t>
  </si>
  <si>
    <t>Celkem za ZŠ Česká Lípa, 28.října 2733</t>
  </si>
  <si>
    <t>ZŠ Česká Lípa, A. Sovy 3056</t>
  </si>
  <si>
    <t>Celkem za ZŠ Česká Lípa, A. Sovy 3056</t>
  </si>
  <si>
    <t xml:space="preserve">ZŠ Česká Lípa, Mánesova 1526 </t>
  </si>
  <si>
    <t xml:space="preserve">Celkem za ZŠ Česká Lípa, Mánesova 1526 </t>
  </si>
  <si>
    <t>ZŠ Česká Lípa, Partyzánská 1053</t>
  </si>
  <si>
    <t>Celkem za ZŠ Česká Lípa, Partyzánská 1053</t>
  </si>
  <si>
    <t>ZŠ Česká Lípa, Pátova 406</t>
  </si>
  <si>
    <t>Celkem za ZŠ Česká Lípa, Pátova 406</t>
  </si>
  <si>
    <t>ZŠ Česká Lípa, Školní 2520</t>
  </si>
  <si>
    <t>Celkem za ZŠ Česká Lípa, Školní 2520</t>
  </si>
  <si>
    <t>ZŠ Česká Lípa, Šluknovská 2904</t>
  </si>
  <si>
    <t>Celkem za ZŠ Česká Lípa, Šluknovská 2904</t>
  </si>
  <si>
    <t>ZŠ a MŠ Česká Lípa, Moskevská 679</t>
  </si>
  <si>
    <t>Celkem za ZŠ a MŠ Česká Lípa, Moskevská 679</t>
  </si>
  <si>
    <t>ZUŠ Česká Lípa, Arbesova 2077</t>
  </si>
  <si>
    <t>Celkem za ZUŠ Česká Lípa, Arbesova 2077</t>
  </si>
  <si>
    <t>MŠ Blíževedly 55</t>
  </si>
  <si>
    <t>Celkem za MŠ Blíževedly 55</t>
  </si>
  <si>
    <t>ZŠ a MŠ Brniště 101</t>
  </si>
  <si>
    <t>Celkem za ZŠ a MŠ Brniště 101</t>
  </si>
  <si>
    <t>MŠ Doksy, Libušina 838</t>
  </si>
  <si>
    <t>Celkem za MŠ Doksy, Libušina 838</t>
  </si>
  <si>
    <t>MŠ Doksy, Pražská 836</t>
  </si>
  <si>
    <t>Celkem za MŠ Doksy, Pražská 836</t>
  </si>
  <si>
    <t>ZŠ a MŠ Doksy-Staré Splavy, Jezerní 74</t>
  </si>
  <si>
    <t>Celkem za ZŠ a MŠ Doksy-Staré Splavy, Jezerní 74</t>
  </si>
  <si>
    <t xml:space="preserve">ZŠ Doksy, Valdštejnská 253 </t>
  </si>
  <si>
    <t xml:space="preserve">Celkem za ZŠ Doksy, Valdštejnská 253 </t>
  </si>
  <si>
    <t>ZUŠ Doksy, Sokolská 299</t>
  </si>
  <si>
    <t>Celkem za ZUŠ Doksy, Sokolská 299</t>
  </si>
  <si>
    <t>MŠ Dubá, Luční 28</t>
  </si>
  <si>
    <t>Celkem za MŠ Dubá, Luční 28</t>
  </si>
  <si>
    <t>ZŠ Dubá, Dlouhá 113</t>
  </si>
  <si>
    <t>Celkem za ZŠ Dubá, Dlouhá 113</t>
  </si>
  <si>
    <t>ZŠ a MŠ Dubnice</t>
  </si>
  <si>
    <t>Celkem za ZŠ Dubnice 240</t>
  </si>
  <si>
    <t>ZŠ a MŠ Holany 45</t>
  </si>
  <si>
    <t>Celkem za ZŠ a MŠ Holany 45</t>
  </si>
  <si>
    <t>ZŠ a MŠ Horní Libchava 196</t>
  </si>
  <si>
    <t>Celkem za ZŠ a MŠ Horní Libchava 196</t>
  </si>
  <si>
    <t>MŠ Horní Police, Křižíkova 183</t>
  </si>
  <si>
    <t>Celkem za MŠ Horní Police, Křižíkova 183</t>
  </si>
  <si>
    <t>ZŠ Horní Police, 9. května 2</t>
  </si>
  <si>
    <t>Celkem za ZŠ Horní Police, 9. května 2</t>
  </si>
  <si>
    <t>ZŠ a MŠ Jestřebí 105</t>
  </si>
  <si>
    <t>Celkem za ZŠ a MŠ Jestřebí 105</t>
  </si>
  <si>
    <t>MŠ Kravaře, Úštěcká 43</t>
  </si>
  <si>
    <t>Celkem za MŠ Kravaře, Úštěcká 43</t>
  </si>
  <si>
    <t>ZŠ Kravaře, Školní 115</t>
  </si>
  <si>
    <t>Celkem za ZŠ Kravaře, Školní 115</t>
  </si>
  <si>
    <t>ZŠ a MŠ Mimoň, Mírová 81</t>
  </si>
  <si>
    <t>Celkem za ZŠ a MŠ Mimoň, Mírová 81</t>
  </si>
  <si>
    <t>ZŠ a MŠ Mimoň, Pod Ralskem 572</t>
  </si>
  <si>
    <t>Celkem za ZŠ a MŠ Mimoň, Pod Ralskem 572</t>
  </si>
  <si>
    <t>ZUŠ Mimoň, Mírová 119</t>
  </si>
  <si>
    <t>Celkem za ZUŠ Mimoň, Mírová 119</t>
  </si>
  <si>
    <t>MŠ Noviny pod Ralskem 116</t>
  </si>
  <si>
    <t>Celkem za MŠ Noviny pod Ralskem 116</t>
  </si>
  <si>
    <t>ZŠ a MŠ Nový Oldřichov 86</t>
  </si>
  <si>
    <t>Celkem za ZŠ a MŠ Nový Oldřichov 86</t>
  </si>
  <si>
    <t>ZŠ a MŠ Okna 3</t>
  </si>
  <si>
    <t>Celkem za ZŠ a MŠ Okna 3</t>
  </si>
  <si>
    <t>MŠ Provodín 1</t>
  </si>
  <si>
    <t>Celkem za MŠ Provodín 1</t>
  </si>
  <si>
    <t>ZŠ a MŠ Ralsko-Kuřívody 700</t>
  </si>
  <si>
    <t>Celkem za ZŠ a MŠ Ralsko-Kuřívody 700</t>
  </si>
  <si>
    <t>MŠ Sosnová 49</t>
  </si>
  <si>
    <t>Celkem za MŠ Sosnová 49</t>
  </si>
  <si>
    <t>ZŠ a MŠ Stráž p. R., Pionýrů 141</t>
  </si>
  <si>
    <t>Celkem za ZŠ a MŠ Stráž p. R., Pionýrů 141</t>
  </si>
  <si>
    <t>ZŠ a MŠ Stružnice 69</t>
  </si>
  <si>
    <t>Celkem za ZŠ a MŠ Stružnice 69</t>
  </si>
  <si>
    <t>ZŠ a MŠ Volfartice 81</t>
  </si>
  <si>
    <t>Celkem za ZŠ a MŠ Volfartice 81</t>
  </si>
  <si>
    <t>ZŠ a MŠ Zahrádky u Č. L. 19</t>
  </si>
  <si>
    <t>Celkem za ZŠ a MŠ Zahrádky u Č. L. 19</t>
  </si>
  <si>
    <t>ZŠ a MŠ Zákupy, Školní 347</t>
  </si>
  <si>
    <t>Celkem za ZŠ a MŠ Zákupy, Školní 347</t>
  </si>
  <si>
    <t>ZŠ a MŠ Žandov, Kostelní 200</t>
  </si>
  <si>
    <t>Celkem za ZŠ a MŠ Žandov, Kostelní 200</t>
  </si>
  <si>
    <t>ZUŠ Žandov, Dlouhá 121</t>
  </si>
  <si>
    <t>Celkem za ZUŠ Žandov, Dlouhá 121</t>
  </si>
  <si>
    <t>Celkový součet za PO III Česká Lípa</t>
  </si>
  <si>
    <t>DDM Nový Bor, Smetanova 387</t>
  </si>
  <si>
    <t>DDM Nový Bor, Smetanova 387 Celkem</t>
  </si>
  <si>
    <t>MŠ Nový Bor, Svojsíkova 754</t>
  </si>
  <si>
    <t>MŠ Nový Bor, Svojsíkova 754 Celkem</t>
  </si>
  <si>
    <t>ZŠ Nový Bor, B. Němcové 539</t>
  </si>
  <si>
    <t xml:space="preserve">ZŠ Nový Bor, B. Němcové 539 </t>
  </si>
  <si>
    <t>ZŠ Nový Bor, B. Němcové 539 Celkem</t>
  </si>
  <si>
    <t>ZŠ Nový Bor, Gen. Svobody 114</t>
  </si>
  <si>
    <t>ZŠ Nový Bor, Gen. Svobody 114 Celkem</t>
  </si>
  <si>
    <t>ZŠ Nový Bor, nám. Míru 128</t>
  </si>
  <si>
    <t>ZŠ Nový Bor, nám. Míru 128 Celkem</t>
  </si>
  <si>
    <t>ZŠ praktická, Nový Bor, nám. Míru 104</t>
  </si>
  <si>
    <t>ZŠ praktická, Nový Bor, nám. Míru 104 Celkem</t>
  </si>
  <si>
    <t>ZUŠ Nový Bor, Křižíkova 301</t>
  </si>
  <si>
    <t>ZUŠ Nový Bor, Křižíkova 301 Celkem</t>
  </si>
  <si>
    <t>DDM Cvikováček, ČSLA 195/I, Cvikov</t>
  </si>
  <si>
    <t>DDM Cvikováček, ČSLA 195/I, Cvikov Celkem</t>
  </si>
  <si>
    <t>MŠ Cvikov, Jiráskova 88/I</t>
  </si>
  <si>
    <t>MŠ Cvikov, Jiráskova 88/I Celkem</t>
  </si>
  <si>
    <t>ZŠ Cvikov, Sad 5. května 130/I</t>
  </si>
  <si>
    <t>ZŠ Cvikov, Sad 5. května 130/I Celkem</t>
  </si>
  <si>
    <t>ZUŠ Cvikov, Nerudova 496/I</t>
  </si>
  <si>
    <t>ZUŠ Cvikov, Nerudova 496/I Celkem</t>
  </si>
  <si>
    <t>ZŠ a MŠ Kamenický Šenov, nám. Míru 616</t>
  </si>
  <si>
    <t>ZŠ a MŠ Kamenický Šenov, nám. Míru 616 Celkem</t>
  </si>
  <si>
    <t>ZŠ a MŠ Kamenický Šenov-Prácheň 126</t>
  </si>
  <si>
    <t>ZŠ a MŠ Kamenický Šenov-Prácheň 126 Celkem</t>
  </si>
  <si>
    <t>ZŠ a MŠ Kunratice u Cvikova 255</t>
  </si>
  <si>
    <t>ZŠ a MŠ Kunratice u Cvikova 255 Celkem</t>
  </si>
  <si>
    <t xml:space="preserve">ZŠ a MŠ Okrouhlá 11 </t>
  </si>
  <si>
    <t>ZŠ a MŠ Okrouhlá 11  Celkem</t>
  </si>
  <si>
    <t>ZŠ a MŠ Polevsko 167</t>
  </si>
  <si>
    <t>ZŠ a MŠ Polevsko 167 Celkem</t>
  </si>
  <si>
    <t>ZŠ a MŠ Prysk, Dolní Prysk 56</t>
  </si>
  <si>
    <t>ZŠ a MŠ Prysk, Dolní Prysk 56 Celkem</t>
  </si>
  <si>
    <t>ZŠ a MŠ Skalice u Č. Lípy 264</t>
  </si>
  <si>
    <t>ZŠ a MŠ Skalice u Č. Lípy 264 Celkem</t>
  </si>
  <si>
    <t>ZŠ a MŠ Sloup v Čechách 81</t>
  </si>
  <si>
    <t>ZŠ a MŠ Sloup v Čechách 81 Celkem</t>
  </si>
  <si>
    <t>MŠ Svor 208</t>
  </si>
  <si>
    <t>MŠ Svor 208 Celkem</t>
  </si>
  <si>
    <t>ZŠ Svor 242</t>
  </si>
  <si>
    <t>ZŠ Svor 242 Celkem</t>
  </si>
  <si>
    <t>Celkový součet za PO III Nový Bor</t>
  </si>
  <si>
    <t>MŠ Semily, Na Olešce 433</t>
  </si>
  <si>
    <t>MŠ Semily, Na Olešce 433 Celkem</t>
  </si>
  <si>
    <t>MŠ Semily, Pekárenská 468</t>
  </si>
  <si>
    <t>MŠ Semily, Pekárenská 468 Celkem</t>
  </si>
  <si>
    <t>MŠ Treperka a waldorfská Semily, Pod Vartou 858</t>
  </si>
  <si>
    <t xml:space="preserve">MŠ Treperka a waldorfská Semily, Komenského nám.146 </t>
  </si>
  <si>
    <t>SVČ Semily, Tyršova 380</t>
  </si>
  <si>
    <t>SVČ Semily, Tyršova 380 Celkem</t>
  </si>
  <si>
    <t>ZŠ a SŠ Semily, Tyršova 485</t>
  </si>
  <si>
    <t>ZŠ a SŠ Semily, Tyršova 485 Celkem</t>
  </si>
  <si>
    <t>ZŠ praktická a ZŠ speciální Semily, Jizerská 564</t>
  </si>
  <si>
    <t>ZŠ praktická a ZŠ speciální Semily, Jizerská 564 Celkem</t>
  </si>
  <si>
    <t>ZŠ Semily, Jizerská 564</t>
  </si>
  <si>
    <t>ZŠ Semily, Jizerská 564 Celkem</t>
  </si>
  <si>
    <t>ZŠ Semily, Nad Špejcharem 574</t>
  </si>
  <si>
    <t>ZŠ Semily, Nad Špejcharem 574 Celkem</t>
  </si>
  <si>
    <t>ZUŠ Semily, Komenského nám. 148</t>
  </si>
  <si>
    <t>ZUŠ Semily, Komenského nám. 148 Celkem</t>
  </si>
  <si>
    <t>ZŠ a MŠ Benešov u Semil 193</t>
  </si>
  <si>
    <t>ZŠ a MŠ Benešov u Semil 193 Celkem</t>
  </si>
  <si>
    <t>ZŠ a MŠ Bozkov 40</t>
  </si>
  <si>
    <t>ZŠ a MŠ Bozkov 40 Celkem</t>
  </si>
  <si>
    <t>ZŠ a MŠ Háje n. J. - Loukov 45</t>
  </si>
  <si>
    <t>ZŠ a MŠ Háje n. J. - Loukov 45 Celkem</t>
  </si>
  <si>
    <t>ZŠ a MŠ Chuchelna 50</t>
  </si>
  <si>
    <t>ZŠ a MŠ Chuchelna 50 Celkem</t>
  </si>
  <si>
    <t>ZŠ a MŠ Jesenný 221</t>
  </si>
  <si>
    <t>ZŠ a MŠ Jesenný 221 Celkem</t>
  </si>
  <si>
    <t>MŠ Košťálov 201</t>
  </si>
  <si>
    <t>MŠ Košťálov 201 Celkem</t>
  </si>
  <si>
    <t xml:space="preserve">ZŠ Košťálov 128 </t>
  </si>
  <si>
    <t>ZŠ Košťálov 128  Celkem</t>
  </si>
  <si>
    <t>MŠ Libštát 212</t>
  </si>
  <si>
    <t>MŠ Libštát 212 Celkem</t>
  </si>
  <si>
    <t>ZŠ Libštát 17</t>
  </si>
  <si>
    <t>ZŠ Libštát 17 Celkem</t>
  </si>
  <si>
    <t>SVČ Lomnice n. P., Komenského 1037</t>
  </si>
  <si>
    <t>DDM Lomnice n. P., Komenského 1037 Celkem</t>
  </si>
  <si>
    <t>MŠ Lomnice n. P., Bezručova 1534</t>
  </si>
  <si>
    <t>MŠ Lomnice n. P., Bezručova 1249 Celkem</t>
  </si>
  <si>
    <t>MŠ Lomnice n. P., Josefa Kábrta 209</t>
  </si>
  <si>
    <t>MŠ Lomnice n. P., Josefa Kábrta 209 Celkem</t>
  </si>
  <si>
    <t>ZŠ Lomnice n. P.,  Školní náměstí 1000</t>
  </si>
  <si>
    <t>ZŠ Lomnice n. P.,  Školní náměstí 1000 Celkem</t>
  </si>
  <si>
    <t xml:space="preserve">ZŠ praktická a ZŠ spec. Lomnice n. P., Školní náměstí 1000 </t>
  </si>
  <si>
    <t>ZŠ praktická a ZŠ spec. Lomnice n. P., Školní náměstí 1000  Celkem</t>
  </si>
  <si>
    <t>ZUŠ Lomnice n. P., J. J. Fučíka 61</t>
  </si>
  <si>
    <t>ZUŠ Lomnice n. P., J. J. Fučíka 61 Celkem</t>
  </si>
  <si>
    <t>ZŠ a MŠ Nová Ves n. P. 250</t>
  </si>
  <si>
    <t>ZŠ a MŠ Nová Ves n. P. 250 Celkem</t>
  </si>
  <si>
    <t>ZŠ a MŠ Slaná 68</t>
  </si>
  <si>
    <t>ZŠ a MŠ Slaná 68 Celkem</t>
  </si>
  <si>
    <t>ZŠ a MŠ Stružinec 102</t>
  </si>
  <si>
    <t>ZŠ a MŠ Stružinec 102 Celkem</t>
  </si>
  <si>
    <t>MŠ Vysoké n. J., V. Metelky 323</t>
  </si>
  <si>
    <t>MŠ Vysoké n. J., V. Metelky 323 Celkem</t>
  </si>
  <si>
    <t>ZŠ Vysoké n. J., nám. Dr. K.Kramáře 124</t>
  </si>
  <si>
    <t>ZŠ Vysoké n. J., nám. Dr. K.Kramáře 124 Celkem</t>
  </si>
  <si>
    <t>MŠ Záhoří - Pipice 33</t>
  </si>
  <si>
    <t>MŠ Záhoří - Pipice 33 Celkem</t>
  </si>
  <si>
    <t>Celkový součet za PO III Semily</t>
  </si>
  <si>
    <t>MŠ Jilemnice, Roztocká 994</t>
  </si>
  <si>
    <t>ZŠ Jilemnice, Jana Harracha 97</t>
  </si>
  <si>
    <t>ZŠ Jilemnice, Jana Harracha 97 Celkem</t>
  </si>
  <si>
    <t>ZŠ Jilemnice, Komenského 288</t>
  </si>
  <si>
    <t>ZŠ Jilemnice, Komenského 288 Celkem</t>
  </si>
  <si>
    <t>ZUŠ Jilemnice, Valdštejnská 216</t>
  </si>
  <si>
    <t>ZUŠ Jilemnice, Valdštejnská 216 Celkem</t>
  </si>
  <si>
    <t>ZŠ a MŠ Benecko 150</t>
  </si>
  <si>
    <t>ZŠ a MŠ Čistá u Horek 236</t>
  </si>
  <si>
    <t>ZŠ a MŠ Čistá u Horek 236 Celkem</t>
  </si>
  <si>
    <t>ZŠ a MŠ Horní Branná 257</t>
  </si>
  <si>
    <t>ZŠ a MŠ Horní Branná 257 Celkem</t>
  </si>
  <si>
    <t>ZŠ, MŠ a ZUŠ Jablonec n. J., Školní 370</t>
  </si>
  <si>
    <t>ZŠ, MŠ a ZUŠ Jablonec n. J., Školní 370 Celkem</t>
  </si>
  <si>
    <t>MŠ Kruh u Jilemnice 165</t>
  </si>
  <si>
    <t>MŠ Kruh u Jilemnice 165 Celkem</t>
  </si>
  <si>
    <t>MŠ Levínská Olešnice 151</t>
  </si>
  <si>
    <t>MŠ Levínská Olešnice 151 Celkem</t>
  </si>
  <si>
    <t>ZŠ a MŠ Martinice v Krkonoších 68</t>
  </si>
  <si>
    <t>ZŠ a MŠ Martinice v Krkonoších 68 Celkem</t>
  </si>
  <si>
    <t>ZŠ a MŠ Mříčná 191</t>
  </si>
  <si>
    <t>ZŠ a MŠ Mříčná 191 Celkem</t>
  </si>
  <si>
    <t>MŠ Paseky n. J. 264</t>
  </si>
  <si>
    <t>MŠ Paseky n. J. 264 Celkem</t>
  </si>
  <si>
    <t>MŠ Poniklá 303</t>
  </si>
  <si>
    <t>MŠ Poniklá 303 Celkem</t>
  </si>
  <si>
    <t xml:space="preserve">ZŠ Poniklá 148 </t>
  </si>
  <si>
    <t>ZŠ Poniklá 148  Celkem</t>
  </si>
  <si>
    <t>MŠ Rokytnice n. J., Dolní Rokytnice 210</t>
  </si>
  <si>
    <t>MŠ Rokytnice n. J., Dolní Rokytnice 210 Celkem</t>
  </si>
  <si>
    <t>MŠ Rokytnice n. J., Horní Rokytnice 555</t>
  </si>
  <si>
    <t>MŠ Rokytnice n. J., Horní Rokytnice 555 Celkem</t>
  </si>
  <si>
    <t>ZŠ a MŠ Roztoky u Jilemnice 190</t>
  </si>
  <si>
    <t>ZŠ a MŠ Roztoky u Jilemnice 190 Celkem</t>
  </si>
  <si>
    <t>ZŠ a MŠ Studenec 367</t>
  </si>
  <si>
    <t>ZŠ a MŠ Studenec 367 Celkem</t>
  </si>
  <si>
    <t>MŠ Víchová n. J. 197</t>
  </si>
  <si>
    <t>MŠ Víchová n. J. 197 Celkem</t>
  </si>
  <si>
    <t>ZŠ Víchová n. J. 140</t>
  </si>
  <si>
    <t>ZŠ Víchová n. J. 140 Celkem</t>
  </si>
  <si>
    <t>ZŠ a MŠ Vítkovice v Krkonoších 28</t>
  </si>
  <si>
    <t>ZŠ a MŠ Vítkovice v Krkonoších 28 Celkem</t>
  </si>
  <si>
    <t>Celkový součet za PO III Jilemnice</t>
  </si>
  <si>
    <t>MŠ a ZŠ Turnov, Kosmonautů 1641</t>
  </si>
  <si>
    <t>MŠ a ZŠ Turnov, Kosmonautů 1641 Celkem</t>
  </si>
  <si>
    <t>MŠ Turnov, 28. října 757</t>
  </si>
  <si>
    <t>MŠ Turnov, 28. října 757 Celkem</t>
  </si>
  <si>
    <t>MŠ Turnov, Alešova 1140</t>
  </si>
  <si>
    <t>MŠ Turnov, Alešova 1140 Celkem</t>
  </si>
  <si>
    <t>MŠ Turnov, Bezručova 590</t>
  </si>
  <si>
    <t>MŠ Turnov, Bezručova 590 Celkem</t>
  </si>
  <si>
    <t>MŠ Turnov, Hruborohozecká 405</t>
  </si>
  <si>
    <t>MŠ Turnov, Hruborohozecká 405 Celkem</t>
  </si>
  <si>
    <t>MŠ Turnov, J. Palacha 1931</t>
  </si>
  <si>
    <t>MŠ Turnov, J. Palacha 1931 Celkem</t>
  </si>
  <si>
    <t>MŠ Turnov, U školy 85</t>
  </si>
  <si>
    <t>MŠ Turnov, U školy 85 Celkem</t>
  </si>
  <si>
    <t>MŠ Turnov, Zborovská 914</t>
  </si>
  <si>
    <t>MŠ Turnov, Zborovská 914 Celkem</t>
  </si>
  <si>
    <t>SVČ Turnov, Husova 77</t>
  </si>
  <si>
    <t>SVČ Turnov, Husova 77 Celkem</t>
  </si>
  <si>
    <t>ZŠ Turnov, 28.října 18</t>
  </si>
  <si>
    <t>ZŠ Turnov, 28.října 18 Celkem</t>
  </si>
  <si>
    <t>ZŠ Turnov, Skálova 600</t>
  </si>
  <si>
    <t>ZŠ Turnov, Skálova 600 Celkem</t>
  </si>
  <si>
    <t>ZŠ Turnov, U školy 56</t>
  </si>
  <si>
    <t>ZŠ Turnov, U školy 56 Celkem</t>
  </si>
  <si>
    <t>ZŠ Turnov, Zborovská 519</t>
  </si>
  <si>
    <t>ZŠ Turnov, Zborovská 519 Celkem</t>
  </si>
  <si>
    <t>ZŠ Turnov, Žižkova 518</t>
  </si>
  <si>
    <t>ZŠ Turnov, Žižkova 518 Celkem</t>
  </si>
  <si>
    <t>ZUŠ Turnov, nám.Českého ráje 5</t>
  </si>
  <si>
    <t>ZUŠ Turnov, nám.Českého ráje 5 Celkem</t>
  </si>
  <si>
    <t>ZŠ a MŠ Hrubá Skála, Doubravice 61</t>
  </si>
  <si>
    <t>ZŠ a MŠ Hrubá Skála, Doubravice 61 Celkem</t>
  </si>
  <si>
    <t>MŠ Jenišovice 67</t>
  </si>
  <si>
    <t>MŠ Jenišovice 67 Celkem</t>
  </si>
  <si>
    <t>ZŠ Jenišovice 180</t>
  </si>
  <si>
    <t>ZŠ Jenišovice 180 Celkem</t>
  </si>
  <si>
    <t>MŠ Sedmihorky 12 Celkem</t>
  </si>
  <si>
    <t>ZŠ Kobyly 31</t>
  </si>
  <si>
    <t>ZŠ Kobyly 31 Celkem</t>
  </si>
  <si>
    <t>ZŠ a MŠ Malá Skála 60</t>
  </si>
  <si>
    <t>ZŠ a MŠ Malá Skála 60 Celkem</t>
  </si>
  <si>
    <t>MŠ Mírová p. K., Chutnovka 56</t>
  </si>
  <si>
    <t>MŠ Mírová p. K., Chutnovka 56 Celkem</t>
  </si>
  <si>
    <t>ZŠ Mírová p. K., Bělá 31</t>
  </si>
  <si>
    <t>ZŠ Mírová p. K., Bělá 31 Celkem</t>
  </si>
  <si>
    <t>MŠ Ohrazenice 92</t>
  </si>
  <si>
    <t>MŠ Ohrazenice 92 Celkem</t>
  </si>
  <si>
    <t>ZŠ Ohrazenice 88</t>
  </si>
  <si>
    <t>ZŠ Ohrazenice 88 Celkem</t>
  </si>
  <si>
    <t>MŠ Olešnice 52</t>
  </si>
  <si>
    <t>MŠ Olešnice 52 Celkem</t>
  </si>
  <si>
    <t>MŠ Paceřice 100</t>
  </si>
  <si>
    <t>MŠ Paceřice 100 Celkem</t>
  </si>
  <si>
    <t>ZŠ a MŠ Pěnčín 17</t>
  </si>
  <si>
    <t>ZŠ a MŠ Pěnčín 17 Celkem</t>
  </si>
  <si>
    <t>MŠ Přepeře 229</t>
  </si>
  <si>
    <t>MŠ Přepeře 229 Celkem</t>
  </si>
  <si>
    <t xml:space="preserve">ZŠ Přepeře 47         </t>
  </si>
  <si>
    <t>ZŠ Přepeře 47          Celkem</t>
  </si>
  <si>
    <t>MŠ Příšovice 162</t>
  </si>
  <si>
    <t>MŠ Příšovice 162 Celkem</t>
  </si>
  <si>
    <t>ZŠ Příšovice 178</t>
  </si>
  <si>
    <t>ZŠ Příšovice 178 Celkem</t>
  </si>
  <si>
    <t>MŠ Rovensko p. T., Revoluční 440</t>
  </si>
  <si>
    <t>MŠ Rovensko p. T., Revoluční 440 Celkem</t>
  </si>
  <si>
    <t>ZŠ Rovensko p. T., Revoluční 413</t>
  </si>
  <si>
    <t>ZŠ Rovensko p. T., Revoluční 413 Celkem</t>
  </si>
  <si>
    <t>ZŠ a MŠ Svijanský Újezd 78</t>
  </si>
  <si>
    <t>ZŠ a MŠ Svijanský Újezd 78 Celkem</t>
  </si>
  <si>
    <t>ZŠ Radostín 19, Sychrov</t>
  </si>
  <si>
    <t>ZŠ Radostín 19, Sychrov Celkem</t>
  </si>
  <si>
    <t>ZŠ a MŠ Tatobity 74</t>
  </si>
  <si>
    <t>ZŠ a MŠ Tatobity 74 Celkem</t>
  </si>
  <si>
    <t>ZŠ a MŠ Všeň 9</t>
  </si>
  <si>
    <t>ZŠ a MŠ Všeň 9 Celkem</t>
  </si>
  <si>
    <t>Celkový součet za PO III Turnov</t>
  </si>
  <si>
    <t>ZŠ a MŠ Benecko 150 Celkem</t>
  </si>
  <si>
    <t xml:space="preserve">MŠ Sedmihorky 12 </t>
  </si>
  <si>
    <t>ZŠ a SVČ Rokytnice n. J., Dolní 172 Celkem</t>
  </si>
  <si>
    <t>ZŠ a SVČ Rokytnice n. J., Dolní 172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</si>
</sst>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K_č_-;\-* #,##0.00\ _K_č_-;_-* &quot;-&quot;??\ _K_č_-;_-@_-"/>
  </numFmts>
  <fonts count="25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name val="Arial CE"/>
      <charset val="238"/>
    </font>
    <font>
      <sz val="8"/>
      <name val="Arial"/>
      <family val="2"/>
      <charset val="238"/>
    </font>
    <font>
      <b/>
      <sz val="8"/>
      <name val="Arial CE"/>
      <charset val="238"/>
    </font>
    <font>
      <b/>
      <sz val="8"/>
      <name val="Arial"/>
      <family val="2"/>
      <charset val="238"/>
    </font>
    <font>
      <sz val="10"/>
      <name val="Arial CE"/>
      <charset val="238"/>
    </font>
    <font>
      <sz val="11"/>
      <name val="Calibri"/>
      <family val="2"/>
      <charset val="238"/>
    </font>
    <font>
      <b/>
      <sz val="10"/>
      <name val="Arial"/>
      <family val="2"/>
      <charset val="238"/>
    </font>
    <font>
      <b/>
      <u/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name val="Calibri"/>
      <family val="2"/>
      <charset val="238"/>
      <scheme val="minor"/>
    </font>
    <font>
      <sz val="10"/>
      <name val="Arial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8"/>
      <name val="Arial CE"/>
      <family val="2"/>
      <charset val="238"/>
    </font>
    <font>
      <sz val="8"/>
      <color theme="1"/>
      <name val="Arial"/>
      <family val="2"/>
      <charset val="238"/>
    </font>
    <font>
      <b/>
      <sz val="8"/>
      <name val="Arial CE"/>
      <family val="2"/>
      <charset val="238"/>
    </font>
    <font>
      <b/>
      <sz val="8"/>
      <color theme="1"/>
      <name val="Arial"/>
      <family val="2"/>
      <charset val="238"/>
    </font>
    <font>
      <sz val="8"/>
      <name val="Arial CE"/>
    </font>
    <font>
      <sz val="8"/>
      <color indexed="8"/>
      <name val="Arial CE"/>
      <charset val="238"/>
    </font>
    <font>
      <b/>
      <sz val="8"/>
      <color indexed="8"/>
      <name val="Arial CE"/>
      <charset val="238"/>
    </font>
    <font>
      <sz val="8"/>
      <color indexed="8"/>
      <name val="Arial CE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164" fontId="8" fillId="0" borderId="0" applyFont="0" applyFill="0" applyBorder="0" applyAlignment="0" applyProtection="0"/>
    <xf numFmtId="0" fontId="8" fillId="0" borderId="0"/>
    <xf numFmtId="0" fontId="3" fillId="0" borderId="0"/>
    <xf numFmtId="0" fontId="2" fillId="0" borderId="0"/>
    <xf numFmtId="0" fontId="9" fillId="0" borderId="0"/>
    <xf numFmtId="0" fontId="1" fillId="0" borderId="0"/>
    <xf numFmtId="0" fontId="14" fillId="0" borderId="0"/>
  </cellStyleXfs>
  <cellXfs count="251">
    <xf numFmtId="0" fontId="0" fillId="0" borderId="0" xfId="0"/>
    <xf numFmtId="3" fontId="5" fillId="0" borderId="0" xfId="0" applyNumberFormat="1" applyFont="1"/>
    <xf numFmtId="3" fontId="7" fillId="0" borderId="0" xfId="0" applyNumberFormat="1" applyFont="1"/>
    <xf numFmtId="0" fontId="11" fillId="0" borderId="0" xfId="0" applyFont="1"/>
    <xf numFmtId="0" fontId="0" fillId="4" borderId="0" xfId="0" applyFill="1"/>
    <xf numFmtId="0" fontId="4" fillId="0" borderId="2" xfId="4" applyFont="1" applyBorder="1" applyAlignment="1">
      <alignment horizontal="right"/>
    </xf>
    <xf numFmtId="1" fontId="6" fillId="2" borderId="2" xfId="4" applyNumberFormat="1" applyFont="1" applyFill="1" applyBorder="1" applyAlignment="1">
      <alignment horizontal="right"/>
    </xf>
    <xf numFmtId="1" fontId="5" fillId="0" borderId="2" xfId="4" applyNumberFormat="1" applyFont="1" applyBorder="1" applyAlignment="1">
      <alignment horizontal="right"/>
    </xf>
    <xf numFmtId="1" fontId="7" fillId="2" borderId="2" xfId="4" applyNumberFormat="1" applyFont="1" applyFill="1" applyBorder="1" applyAlignment="1">
      <alignment horizontal="right"/>
    </xf>
    <xf numFmtId="0" fontId="13" fillId="0" borderId="0" xfId="0" applyFont="1"/>
    <xf numFmtId="0" fontId="4" fillId="0" borderId="14" xfId="4" applyFont="1" applyBorder="1" applyAlignment="1">
      <alignment horizontal="center"/>
    </xf>
    <xf numFmtId="0" fontId="4" fillId="2" borderId="14" xfId="4" applyFont="1" applyFill="1" applyBorder="1" applyAlignment="1">
      <alignment horizontal="center"/>
    </xf>
    <xf numFmtId="0" fontId="5" fillId="0" borderId="14" xfId="4" applyFont="1" applyBorder="1" applyAlignment="1">
      <alignment horizontal="center"/>
    </xf>
    <xf numFmtId="0" fontId="5" fillId="2" borderId="14" xfId="4" applyFont="1" applyFill="1" applyBorder="1" applyAlignment="1">
      <alignment horizontal="center"/>
    </xf>
    <xf numFmtId="0" fontId="4" fillId="0" borderId="3" xfId="4" applyFont="1" applyBorder="1" applyAlignment="1">
      <alignment horizontal="left"/>
    </xf>
    <xf numFmtId="0" fontId="6" fillId="2" borderId="3" xfId="4" applyFont="1" applyFill="1" applyBorder="1" applyAlignment="1">
      <alignment horizontal="left"/>
    </xf>
    <xf numFmtId="0" fontId="4" fillId="0" borderId="3" xfId="4" applyFont="1" applyBorder="1"/>
    <xf numFmtId="3" fontId="5" fillId="0" borderId="3" xfId="4" applyNumberFormat="1" applyFont="1" applyBorder="1" applyAlignment="1">
      <alignment horizontal="left"/>
    </xf>
    <xf numFmtId="3" fontId="7" fillId="2" borderId="3" xfId="4" applyNumberFormat="1" applyFont="1" applyFill="1" applyBorder="1" applyAlignment="1">
      <alignment horizontal="left"/>
    </xf>
    <xf numFmtId="1" fontId="6" fillId="2" borderId="5" xfId="4" applyNumberFormat="1" applyFont="1" applyFill="1" applyBorder="1" applyAlignment="1">
      <alignment horizontal="right"/>
    </xf>
    <xf numFmtId="0" fontId="4" fillId="2" borderId="15" xfId="4" applyFont="1" applyFill="1" applyBorder="1" applyAlignment="1">
      <alignment horizontal="center"/>
    </xf>
    <xf numFmtId="0" fontId="0" fillId="3" borderId="12" xfId="0" applyFill="1" applyBorder="1"/>
    <xf numFmtId="0" fontId="7" fillId="3" borderId="13" xfId="0" applyFont="1" applyFill="1" applyBorder="1"/>
    <xf numFmtId="0" fontId="0" fillId="3" borderId="10" xfId="0" applyFill="1" applyBorder="1"/>
    <xf numFmtId="3" fontId="7" fillId="3" borderId="12" xfId="0" applyNumberFormat="1" applyFont="1" applyFill="1" applyBorder="1"/>
    <xf numFmtId="3" fontId="7" fillId="3" borderId="13" xfId="0" applyNumberFormat="1" applyFont="1" applyFill="1" applyBorder="1"/>
    <xf numFmtId="0" fontId="12" fillId="0" borderId="12" xfId="4" applyFont="1" applyBorder="1" applyAlignment="1">
      <alignment horizontal="center"/>
    </xf>
    <xf numFmtId="0" fontId="12" fillId="0" borderId="13" xfId="4" applyFont="1" applyBorder="1" applyAlignment="1">
      <alignment horizontal="center"/>
    </xf>
    <xf numFmtId="0" fontId="12" fillId="0" borderId="10" xfId="4" applyFont="1" applyBorder="1" applyAlignment="1">
      <alignment horizontal="center"/>
    </xf>
    <xf numFmtId="3" fontId="7" fillId="3" borderId="11" xfId="0" applyNumberFormat="1" applyFont="1" applyFill="1" applyBorder="1"/>
    <xf numFmtId="1" fontId="7" fillId="2" borderId="5" xfId="4" applyNumberFormat="1" applyFont="1" applyFill="1" applyBorder="1" applyAlignment="1">
      <alignment horizontal="right"/>
    </xf>
    <xf numFmtId="3" fontId="7" fillId="2" borderId="6" xfId="4" applyNumberFormat="1" applyFont="1" applyFill="1" applyBorder="1" applyAlignment="1">
      <alignment horizontal="left"/>
    </xf>
    <xf numFmtId="0" fontId="5" fillId="2" borderId="15" xfId="4" applyFont="1" applyFill="1" applyBorder="1" applyAlignment="1">
      <alignment horizontal="center"/>
    </xf>
    <xf numFmtId="0" fontId="6" fillId="2" borderId="3" xfId="4" applyFont="1" applyFill="1" applyBorder="1"/>
    <xf numFmtId="1" fontId="4" fillId="0" borderId="16" xfId="4" applyNumberFormat="1" applyFont="1" applyBorder="1" applyAlignment="1">
      <alignment horizontal="right"/>
    </xf>
    <xf numFmtId="0" fontId="14" fillId="0" borderId="0" xfId="0" applyFont="1"/>
    <xf numFmtId="1" fontId="4" fillId="0" borderId="2" xfId="4" applyNumberFormat="1" applyFont="1" applyBorder="1" applyAlignment="1">
      <alignment horizontal="right"/>
    </xf>
    <xf numFmtId="0" fontId="5" fillId="0" borderId="0" xfId="0" applyFont="1"/>
    <xf numFmtId="3" fontId="7" fillId="2" borderId="1" xfId="4" applyNumberFormat="1" applyFont="1" applyFill="1" applyBorder="1" applyAlignment="1">
      <alignment horizontal="right"/>
    </xf>
    <xf numFmtId="3" fontId="7" fillId="2" borderId="2" xfId="4" applyNumberFormat="1" applyFont="1" applyFill="1" applyBorder="1" applyAlignment="1">
      <alignment horizontal="right"/>
    </xf>
    <xf numFmtId="3" fontId="12" fillId="0" borderId="11" xfId="4" applyNumberFormat="1" applyFont="1" applyBorder="1" applyAlignment="1">
      <alignment horizontal="center"/>
    </xf>
    <xf numFmtId="3" fontId="12" fillId="0" borderId="12" xfId="4" applyNumberFormat="1" applyFont="1" applyBorder="1" applyAlignment="1">
      <alignment horizontal="center"/>
    </xf>
    <xf numFmtId="3" fontId="12" fillId="0" borderId="13" xfId="4" applyNumberFormat="1" applyFont="1" applyBorder="1" applyAlignment="1">
      <alignment horizontal="center"/>
    </xf>
    <xf numFmtId="3" fontId="7" fillId="2" borderId="3" xfId="4" applyNumberFormat="1" applyFont="1" applyFill="1" applyBorder="1" applyAlignment="1">
      <alignment horizontal="right"/>
    </xf>
    <xf numFmtId="1" fontId="5" fillId="0" borderId="8" xfId="4" applyNumberFormat="1" applyFont="1" applyBorder="1" applyAlignment="1">
      <alignment horizontal="right"/>
    </xf>
    <xf numFmtId="3" fontId="5" fillId="0" borderId="9" xfId="4" applyNumberFormat="1" applyFont="1" applyBorder="1" applyAlignment="1">
      <alignment horizontal="left"/>
    </xf>
    <xf numFmtId="0" fontId="5" fillId="0" borderId="20" xfId="4" applyFont="1" applyBorder="1" applyAlignment="1">
      <alignment horizontal="center"/>
    </xf>
    <xf numFmtId="0" fontId="6" fillId="2" borderId="6" xfId="4" applyFont="1" applyFill="1" applyBorder="1" applyAlignment="1">
      <alignment horizontal="left"/>
    </xf>
    <xf numFmtId="3" fontId="7" fillId="4" borderId="0" xfId="0" applyNumberFormat="1" applyFont="1" applyFill="1"/>
    <xf numFmtId="0" fontId="7" fillId="4" borderId="0" xfId="0" applyFont="1" applyFill="1"/>
    <xf numFmtId="3" fontId="7" fillId="2" borderId="4" xfId="4" applyNumberFormat="1" applyFont="1" applyFill="1" applyBorder="1" applyAlignment="1">
      <alignment horizontal="right"/>
    </xf>
    <xf numFmtId="3" fontId="7" fillId="2" borderId="5" xfId="4" applyNumberFormat="1" applyFont="1" applyFill="1" applyBorder="1" applyAlignment="1">
      <alignment horizontal="right"/>
    </xf>
    <xf numFmtId="3" fontId="7" fillId="2" borderId="6" xfId="4" applyNumberFormat="1" applyFont="1" applyFill="1" applyBorder="1" applyAlignment="1">
      <alignment horizontal="right"/>
    </xf>
    <xf numFmtId="3" fontId="5" fillId="0" borderId="2" xfId="0" applyNumberFormat="1" applyFont="1" applyBorder="1"/>
    <xf numFmtId="3" fontId="5" fillId="0" borderId="17" xfId="0" applyNumberFormat="1" applyFont="1" applyBorder="1"/>
    <xf numFmtId="3" fontId="5" fillId="0" borderId="18" xfId="0" applyNumberFormat="1" applyFont="1" applyBorder="1"/>
    <xf numFmtId="3" fontId="5" fillId="0" borderId="19" xfId="0" applyNumberFormat="1" applyFont="1" applyBorder="1"/>
    <xf numFmtId="3" fontId="5" fillId="0" borderId="1" xfId="0" applyNumberFormat="1" applyFont="1" applyBorder="1"/>
    <xf numFmtId="3" fontId="5" fillId="0" borderId="3" xfId="0" applyNumberFormat="1" applyFont="1" applyBorder="1"/>
    <xf numFmtId="3" fontId="5" fillId="0" borderId="7" xfId="0" applyNumberFormat="1" applyFont="1" applyBorder="1"/>
    <xf numFmtId="3" fontId="5" fillId="0" borderId="8" xfId="0" applyNumberFormat="1" applyFont="1" applyBorder="1"/>
    <xf numFmtId="0" fontId="4" fillId="0" borderId="23" xfId="4" applyFont="1" applyBorder="1" applyAlignment="1">
      <alignment horizontal="center"/>
    </xf>
    <xf numFmtId="0" fontId="4" fillId="2" borderId="23" xfId="4" applyFont="1" applyFill="1" applyBorder="1" applyAlignment="1">
      <alignment horizontal="center"/>
    </xf>
    <xf numFmtId="0" fontId="0" fillId="3" borderId="24" xfId="0" applyFill="1" applyBorder="1"/>
    <xf numFmtId="3" fontId="5" fillId="0" borderId="9" xfId="0" applyNumberFormat="1" applyFont="1" applyBorder="1"/>
    <xf numFmtId="0" fontId="5" fillId="0" borderId="2" xfId="0" applyFont="1" applyBorder="1" applyAlignment="1">
      <alignment horizontal="center"/>
    </xf>
    <xf numFmtId="0" fontId="5" fillId="0" borderId="23" xfId="0" applyFont="1" applyBorder="1"/>
    <xf numFmtId="0" fontId="17" fillId="0" borderId="28" xfId="0" applyFont="1" applyBorder="1" applyAlignment="1">
      <alignment horizontal="center"/>
    </xf>
    <xf numFmtId="3" fontId="18" fillId="0" borderId="1" xfId="0" applyNumberFormat="1" applyFont="1" applyBorder="1"/>
    <xf numFmtId="3" fontId="18" fillId="0" borderId="2" xfId="0" applyNumberFormat="1" applyFont="1" applyBorder="1"/>
    <xf numFmtId="3" fontId="18" fillId="0" borderId="3" xfId="0" applyNumberFormat="1" applyFont="1" applyBorder="1"/>
    <xf numFmtId="0" fontId="6" fillId="5" borderId="29" xfId="0" applyFont="1" applyFill="1" applyBorder="1" applyAlignment="1">
      <alignment horizontal="center"/>
    </xf>
    <xf numFmtId="0" fontId="7" fillId="5" borderId="23" xfId="0" applyFont="1" applyFill="1" applyBorder="1"/>
    <xf numFmtId="0" fontId="19" fillId="5" borderId="28" xfId="0" applyFont="1" applyFill="1" applyBorder="1" applyAlignment="1">
      <alignment horizontal="center"/>
    </xf>
    <xf numFmtId="3" fontId="19" fillId="2" borderId="1" xfId="2" applyNumberFormat="1" applyFont="1" applyFill="1" applyBorder="1"/>
    <xf numFmtId="3" fontId="19" fillId="2" borderId="2" xfId="2" applyNumberFormat="1" applyFont="1" applyFill="1" applyBorder="1"/>
    <xf numFmtId="3" fontId="19" fillId="2" borderId="3" xfId="2" applyNumberFormat="1" applyFont="1" applyFill="1" applyBorder="1"/>
    <xf numFmtId="0" fontId="17" fillId="0" borderId="29" xfId="0" applyFont="1" applyBorder="1" applyAlignment="1">
      <alignment horizontal="center"/>
    </xf>
    <xf numFmtId="0" fontId="17" fillId="0" borderId="3" xfId="0" applyFont="1" applyBorder="1"/>
    <xf numFmtId="0" fontId="17" fillId="0" borderId="21" xfId="0" applyFont="1" applyBorder="1" applyAlignment="1">
      <alignment horizontal="center"/>
    </xf>
    <xf numFmtId="0" fontId="6" fillId="5" borderId="3" xfId="0" applyFont="1" applyFill="1" applyBorder="1"/>
    <xf numFmtId="0" fontId="19" fillId="5" borderId="23" xfId="0" applyFont="1" applyFill="1" applyBorder="1" applyAlignment="1">
      <alignment horizontal="center"/>
    </xf>
    <xf numFmtId="3" fontId="6" fillId="2" borderId="1" xfId="0" applyNumberFormat="1" applyFont="1" applyFill="1" applyBorder="1"/>
    <xf numFmtId="3" fontId="6" fillId="2" borderId="2" xfId="0" applyNumberFormat="1" applyFont="1" applyFill="1" applyBorder="1"/>
    <xf numFmtId="3" fontId="6" fillId="2" borderId="3" xfId="0" applyNumberFormat="1" applyFont="1" applyFill="1" applyBorder="1"/>
    <xf numFmtId="0" fontId="6" fillId="5" borderId="21" xfId="0" applyFont="1" applyFill="1" applyBorder="1" applyAlignment="1">
      <alignment horizontal="center"/>
    </xf>
    <xf numFmtId="0" fontId="4" fillId="0" borderId="29" xfId="0" applyFont="1" applyBorder="1" applyAlignment="1">
      <alignment horizontal="center"/>
    </xf>
    <xf numFmtId="0" fontId="17" fillId="0" borderId="21" xfId="0" applyFont="1" applyBorder="1"/>
    <xf numFmtId="0" fontId="4" fillId="0" borderId="21" xfId="0" applyFont="1" applyBorder="1" applyAlignment="1">
      <alignment horizontal="center"/>
    </xf>
    <xf numFmtId="0" fontId="17" fillId="6" borderId="29" xfId="0" applyFont="1" applyFill="1" applyBorder="1" applyAlignment="1">
      <alignment horizontal="center"/>
    </xf>
    <xf numFmtId="0" fontId="6" fillId="5" borderId="21" xfId="0" applyFont="1" applyFill="1" applyBorder="1"/>
    <xf numFmtId="0" fontId="19" fillId="5" borderId="21" xfId="0" applyFont="1" applyFill="1" applyBorder="1" applyAlignment="1">
      <alignment horizontal="center"/>
    </xf>
    <xf numFmtId="0" fontId="4" fillId="0" borderId="23" xfId="0" applyFont="1" applyBorder="1"/>
    <xf numFmtId="0" fontId="4" fillId="0" borderId="28" xfId="0" applyFont="1" applyBorder="1" applyAlignment="1">
      <alignment horizontal="center"/>
    </xf>
    <xf numFmtId="0" fontId="19" fillId="5" borderId="23" xfId="0" applyFont="1" applyFill="1" applyBorder="1"/>
    <xf numFmtId="0" fontId="7" fillId="5" borderId="0" xfId="0" applyFont="1" applyFill="1" applyAlignment="1">
      <alignment horizontal="center"/>
    </xf>
    <xf numFmtId="0" fontId="19" fillId="5" borderId="21" xfId="0" applyFont="1" applyFill="1" applyBorder="1"/>
    <xf numFmtId="0" fontId="17" fillId="5" borderId="21" xfId="0" applyFont="1" applyFill="1" applyBorder="1" applyAlignment="1">
      <alignment horizontal="center"/>
    </xf>
    <xf numFmtId="3" fontId="19" fillId="2" borderId="1" xfId="0" applyNumberFormat="1" applyFont="1" applyFill="1" applyBorder="1"/>
    <xf numFmtId="3" fontId="19" fillId="2" borderId="2" xfId="0" applyNumberFormat="1" applyFont="1" applyFill="1" applyBorder="1"/>
    <xf numFmtId="3" fontId="19" fillId="2" borderId="3" xfId="0" applyNumberFormat="1" applyFont="1" applyFill="1" applyBorder="1"/>
    <xf numFmtId="0" fontId="6" fillId="5" borderId="28" xfId="0" applyFont="1" applyFill="1" applyBorder="1" applyAlignment="1">
      <alignment horizontal="center"/>
    </xf>
    <xf numFmtId="0" fontId="17" fillId="0" borderId="23" xfId="0" applyFont="1" applyBorder="1"/>
    <xf numFmtId="0" fontId="17" fillId="6" borderId="23" xfId="0" applyFont="1" applyFill="1" applyBorder="1"/>
    <xf numFmtId="3" fontId="19" fillId="2" borderId="1" xfId="0" applyNumberFormat="1" applyFont="1" applyFill="1" applyBorder="1" applyAlignment="1">
      <alignment horizontal="right"/>
    </xf>
    <xf numFmtId="3" fontId="19" fillId="2" borderId="2" xfId="0" applyNumberFormat="1" applyFont="1" applyFill="1" applyBorder="1" applyAlignment="1">
      <alignment horizontal="right"/>
    </xf>
    <xf numFmtId="3" fontId="19" fillId="2" borderId="3" xfId="0" applyNumberFormat="1" applyFont="1" applyFill="1" applyBorder="1" applyAlignment="1">
      <alignment horizontal="right"/>
    </xf>
    <xf numFmtId="0" fontId="6" fillId="5" borderId="23" xfId="0" applyFont="1" applyFill="1" applyBorder="1"/>
    <xf numFmtId="0" fontId="6" fillId="5" borderId="30" xfId="0" applyFont="1" applyFill="1" applyBorder="1" applyAlignment="1">
      <alignment horizontal="center"/>
    </xf>
    <xf numFmtId="0" fontId="19" fillId="5" borderId="31" xfId="0" applyFont="1" applyFill="1" applyBorder="1"/>
    <xf numFmtId="0" fontId="19" fillId="5" borderId="32" xfId="0" applyFont="1" applyFill="1" applyBorder="1" applyAlignment="1">
      <alignment horizontal="center"/>
    </xf>
    <xf numFmtId="3" fontId="6" fillId="2" borderId="5" xfId="0" applyNumberFormat="1" applyFont="1" applyFill="1" applyBorder="1"/>
    <xf numFmtId="0" fontId="19" fillId="7" borderId="24" xfId="0" applyFont="1" applyFill="1" applyBorder="1" applyAlignment="1">
      <alignment horizontal="center"/>
    </xf>
    <xf numFmtId="0" fontId="19" fillId="7" borderId="33" xfId="0" applyFont="1" applyFill="1" applyBorder="1"/>
    <xf numFmtId="0" fontId="19" fillId="7" borderId="22" xfId="0" applyFont="1" applyFill="1" applyBorder="1" applyAlignment="1">
      <alignment horizontal="center"/>
    </xf>
    <xf numFmtId="3" fontId="7" fillId="7" borderId="11" xfId="0" applyNumberFormat="1" applyFont="1" applyFill="1" applyBorder="1"/>
    <xf numFmtId="3" fontId="7" fillId="7" borderId="12" xfId="0" applyNumberFormat="1" applyFont="1" applyFill="1" applyBorder="1"/>
    <xf numFmtId="3" fontId="7" fillId="7" borderId="13" xfId="0" applyNumberFormat="1" applyFont="1" applyFill="1" applyBorder="1"/>
    <xf numFmtId="3" fontId="18" fillId="0" borderId="7" xfId="0" applyNumberFormat="1" applyFont="1" applyBorder="1"/>
    <xf numFmtId="3" fontId="18" fillId="0" borderId="8" xfId="0" applyNumberFormat="1" applyFont="1" applyBorder="1"/>
    <xf numFmtId="3" fontId="18" fillId="0" borderId="9" xfId="0" applyNumberFormat="1" applyFont="1" applyBorder="1"/>
    <xf numFmtId="0" fontId="5" fillId="0" borderId="3" xfId="0" applyFont="1" applyBorder="1" applyAlignment="1">
      <alignment horizontal="center"/>
    </xf>
    <xf numFmtId="0" fontId="5" fillId="0" borderId="21" xfId="0" applyFont="1" applyBorder="1"/>
    <xf numFmtId="0" fontId="7" fillId="5" borderId="21" xfId="0" applyFont="1" applyFill="1" applyBorder="1"/>
    <xf numFmtId="3" fontId="6" fillId="2" borderId="1" xfId="0" applyNumberFormat="1" applyFont="1" applyFill="1" applyBorder="1" applyAlignment="1">
      <alignment horizontal="right"/>
    </xf>
    <xf numFmtId="3" fontId="6" fillId="2" borderId="2" xfId="0" applyNumberFormat="1" applyFont="1" applyFill="1" applyBorder="1" applyAlignment="1">
      <alignment horizontal="right"/>
    </xf>
    <xf numFmtId="3" fontId="6" fillId="2" borderId="3" xfId="0" applyNumberFormat="1" applyFont="1" applyFill="1" applyBorder="1" applyAlignment="1">
      <alignment horizontal="right"/>
    </xf>
    <xf numFmtId="3" fontId="6" fillId="2" borderId="4" xfId="0" applyNumberFormat="1" applyFont="1" applyFill="1" applyBorder="1"/>
    <xf numFmtId="3" fontId="6" fillId="2" borderId="6" xfId="0" applyNumberFormat="1" applyFont="1" applyFill="1" applyBorder="1"/>
    <xf numFmtId="0" fontId="17" fillId="7" borderId="24" xfId="0" applyFont="1" applyFill="1" applyBorder="1" applyAlignment="1">
      <alignment horizontal="center"/>
    </xf>
    <xf numFmtId="0" fontId="19" fillId="7" borderId="22" xfId="0" applyFont="1" applyFill="1" applyBorder="1" applyAlignment="1">
      <alignment horizontal="center" vertical="center"/>
    </xf>
    <xf numFmtId="3" fontId="19" fillId="7" borderId="11" xfId="0" applyNumberFormat="1" applyFont="1" applyFill="1" applyBorder="1" applyAlignment="1">
      <alignment vertical="center"/>
    </xf>
    <xf numFmtId="3" fontId="19" fillId="7" borderId="12" xfId="0" applyNumberFormat="1" applyFont="1" applyFill="1" applyBorder="1" applyAlignment="1">
      <alignment vertical="center"/>
    </xf>
    <xf numFmtId="3" fontId="19" fillId="7" borderId="13" xfId="0" applyNumberFormat="1" applyFont="1" applyFill="1" applyBorder="1" applyAlignment="1">
      <alignment vertical="center"/>
    </xf>
    <xf numFmtId="0" fontId="17" fillId="0" borderId="25" xfId="0" applyFont="1" applyBorder="1"/>
    <xf numFmtId="0" fontId="19" fillId="5" borderId="29" xfId="0" applyFont="1" applyFill="1" applyBorder="1" applyAlignment="1">
      <alignment horizontal="center"/>
    </xf>
    <xf numFmtId="0" fontId="19" fillId="5" borderId="25" xfId="0" applyFont="1" applyFill="1" applyBorder="1"/>
    <xf numFmtId="0" fontId="17" fillId="0" borderId="28" xfId="0" applyFont="1" applyBorder="1"/>
    <xf numFmtId="0" fontId="6" fillId="5" borderId="28" xfId="0" applyFont="1" applyFill="1" applyBorder="1"/>
    <xf numFmtId="3" fontId="6" fillId="2" borderId="4" xfId="0" applyNumberFormat="1" applyFont="1" applyFill="1" applyBorder="1" applyAlignment="1">
      <alignment horizontal="right"/>
    </xf>
    <xf numFmtId="3" fontId="6" fillId="2" borderId="5" xfId="0" applyNumberFormat="1" applyFont="1" applyFill="1" applyBorder="1" applyAlignment="1">
      <alignment horizontal="right"/>
    </xf>
    <xf numFmtId="3" fontId="6" fillId="2" borderId="6" xfId="0" applyNumberFormat="1" applyFont="1" applyFill="1" applyBorder="1" applyAlignment="1">
      <alignment horizontal="right"/>
    </xf>
    <xf numFmtId="3" fontId="19" fillId="7" borderId="11" xfId="0" applyNumberFormat="1" applyFont="1" applyFill="1" applyBorder="1"/>
    <xf numFmtId="3" fontId="19" fillId="7" borderId="12" xfId="0" applyNumberFormat="1" applyFont="1" applyFill="1" applyBorder="1"/>
    <xf numFmtId="3" fontId="19" fillId="7" borderId="13" xfId="0" applyNumberFormat="1" applyFont="1" applyFill="1" applyBorder="1"/>
    <xf numFmtId="0" fontId="18" fillId="0" borderId="34" xfId="0" applyFont="1" applyBorder="1" applyAlignment="1">
      <alignment horizontal="center"/>
    </xf>
    <xf numFmtId="0" fontId="18" fillId="0" borderId="20" xfId="0" applyFont="1" applyBorder="1"/>
    <xf numFmtId="0" fontId="18" fillId="0" borderId="35" xfId="0" applyFont="1" applyBorder="1" applyAlignment="1">
      <alignment horizontal="center"/>
    </xf>
    <xf numFmtId="3" fontId="18" fillId="0" borderId="17" xfId="0" applyNumberFormat="1" applyFont="1" applyBorder="1" applyAlignment="1">
      <alignment horizontal="right"/>
    </xf>
    <xf numFmtId="3" fontId="18" fillId="0" borderId="18" xfId="0" applyNumberFormat="1" applyFont="1" applyBorder="1" applyAlignment="1">
      <alignment horizontal="right"/>
    </xf>
    <xf numFmtId="3" fontId="4" fillId="0" borderId="18" xfId="4" applyNumberFormat="1" applyFont="1" applyBorder="1" applyAlignment="1">
      <alignment horizontal="right"/>
    </xf>
    <xf numFmtId="3" fontId="18" fillId="0" borderId="19" xfId="0" applyNumberFormat="1" applyFont="1" applyBorder="1" applyAlignment="1">
      <alignment horizontal="right"/>
    </xf>
    <xf numFmtId="0" fontId="18" fillId="2" borderId="29" xfId="0" applyFont="1" applyFill="1" applyBorder="1" applyAlignment="1">
      <alignment horizontal="center"/>
    </xf>
    <xf numFmtId="0" fontId="20" fillId="2" borderId="14" xfId="0" applyFont="1" applyFill="1" applyBorder="1"/>
    <xf numFmtId="3" fontId="20" fillId="2" borderId="23" xfId="0" applyNumberFormat="1" applyFont="1" applyFill="1" applyBorder="1" applyAlignment="1">
      <alignment horizontal="right"/>
    </xf>
    <xf numFmtId="3" fontId="20" fillId="2" borderId="1" xfId="0" applyNumberFormat="1" applyFont="1" applyFill="1" applyBorder="1" applyAlignment="1">
      <alignment horizontal="right"/>
    </xf>
    <xf numFmtId="3" fontId="20" fillId="2" borderId="2" xfId="0" applyNumberFormat="1" applyFont="1" applyFill="1" applyBorder="1" applyAlignment="1">
      <alignment horizontal="right"/>
    </xf>
    <xf numFmtId="3" fontId="20" fillId="2" borderId="3" xfId="0" applyNumberFormat="1" applyFont="1" applyFill="1" applyBorder="1" applyAlignment="1">
      <alignment horizontal="right"/>
    </xf>
    <xf numFmtId="0" fontId="18" fillId="0" borderId="29" xfId="0" applyFont="1" applyBorder="1" applyAlignment="1">
      <alignment horizontal="center"/>
    </xf>
    <xf numFmtId="0" fontId="18" fillId="0" borderId="14" xfId="0" applyFont="1" applyBorder="1"/>
    <xf numFmtId="0" fontId="18" fillId="0" borderId="28" xfId="0" applyFont="1" applyBorder="1" applyAlignment="1">
      <alignment horizontal="center"/>
    </xf>
    <xf numFmtId="3" fontId="18" fillId="0" borderId="1" xfId="0" applyNumberFormat="1" applyFont="1" applyBorder="1" applyAlignment="1">
      <alignment horizontal="right"/>
    </xf>
    <xf numFmtId="3" fontId="18" fillId="0" borderId="2" xfId="0" applyNumberFormat="1" applyFont="1" applyBorder="1" applyAlignment="1">
      <alignment horizontal="right"/>
    </xf>
    <xf numFmtId="3" fontId="4" fillId="0" borderId="2" xfId="4" applyNumberFormat="1" applyFont="1" applyBorder="1" applyAlignment="1">
      <alignment horizontal="right"/>
    </xf>
    <xf numFmtId="3" fontId="18" fillId="0" borderId="3" xfId="0" applyNumberFormat="1" applyFont="1" applyBorder="1" applyAlignment="1">
      <alignment horizontal="right"/>
    </xf>
    <xf numFmtId="0" fontId="20" fillId="2" borderId="29" xfId="0" applyFont="1" applyFill="1" applyBorder="1" applyAlignment="1">
      <alignment horizontal="center"/>
    </xf>
    <xf numFmtId="0" fontId="18" fillId="8" borderId="14" xfId="0" applyFont="1" applyFill="1" applyBorder="1"/>
    <xf numFmtId="0" fontId="18" fillId="2" borderId="30" xfId="0" applyFont="1" applyFill="1" applyBorder="1" applyAlignment="1">
      <alignment horizontal="center"/>
    </xf>
    <xf numFmtId="0" fontId="20" fillId="2" borderId="15" xfId="0" applyFont="1" applyFill="1" applyBorder="1"/>
    <xf numFmtId="3" fontId="20" fillId="2" borderId="31" xfId="0" applyNumberFormat="1" applyFont="1" applyFill="1" applyBorder="1" applyAlignment="1">
      <alignment horizontal="right"/>
    </xf>
    <xf numFmtId="0" fontId="5" fillId="0" borderId="34" xfId="0" applyFont="1" applyBorder="1" applyAlignment="1">
      <alignment horizontal="center"/>
    </xf>
    <xf numFmtId="0" fontId="5" fillId="0" borderId="29" xfId="0" applyFont="1" applyBorder="1" applyAlignment="1">
      <alignment horizontal="center"/>
    </xf>
    <xf numFmtId="0" fontId="7" fillId="2" borderId="29" xfId="0" applyFont="1" applyFill="1" applyBorder="1" applyAlignment="1">
      <alignment horizontal="center"/>
    </xf>
    <xf numFmtId="3" fontId="7" fillId="2" borderId="23" xfId="0" applyNumberFormat="1" applyFont="1" applyFill="1" applyBorder="1" applyAlignment="1">
      <alignment horizontal="right"/>
    </xf>
    <xf numFmtId="3" fontId="7" fillId="2" borderId="1" xfId="0" applyNumberFormat="1" applyFont="1" applyFill="1" applyBorder="1" applyAlignment="1">
      <alignment horizontal="right"/>
    </xf>
    <xf numFmtId="3" fontId="7" fillId="2" borderId="2" xfId="0" applyNumberFormat="1" applyFont="1" applyFill="1" applyBorder="1" applyAlignment="1">
      <alignment horizontal="right"/>
    </xf>
    <xf numFmtId="3" fontId="7" fillId="2" borderId="3" xfId="0" applyNumberFormat="1" applyFont="1" applyFill="1" applyBorder="1" applyAlignment="1">
      <alignment horizontal="right"/>
    </xf>
    <xf numFmtId="0" fontId="18" fillId="0" borderId="2" xfId="6" applyFont="1" applyBorder="1"/>
    <xf numFmtId="0" fontId="18" fillId="2" borderId="14" xfId="0" applyFont="1" applyFill="1" applyBorder="1"/>
    <xf numFmtId="0" fontId="5" fillId="0" borderId="26" xfId="3" applyFont="1" applyBorder="1"/>
    <xf numFmtId="0" fontId="5" fillId="0" borderId="28" xfId="0" applyFont="1" applyBorder="1" applyAlignment="1">
      <alignment horizontal="center"/>
    </xf>
    <xf numFmtId="0" fontId="5" fillId="8" borderId="26" xfId="3" applyFont="1" applyFill="1" applyBorder="1"/>
    <xf numFmtId="0" fontId="5" fillId="2" borderId="26" xfId="3" applyFont="1" applyFill="1" applyBorder="1"/>
    <xf numFmtId="3" fontId="6" fillId="2" borderId="23" xfId="0" applyNumberFormat="1" applyFont="1" applyFill="1" applyBorder="1" applyAlignment="1">
      <alignment horizontal="right"/>
    </xf>
    <xf numFmtId="0" fontId="5" fillId="0" borderId="14" xfId="0" applyFont="1" applyBorder="1"/>
    <xf numFmtId="0" fontId="7" fillId="2" borderId="14" xfId="0" applyFont="1" applyFill="1" applyBorder="1"/>
    <xf numFmtId="0" fontId="5" fillId="0" borderId="25" xfId="6" applyFont="1" applyBorder="1"/>
    <xf numFmtId="0" fontId="5" fillId="0" borderId="2" xfId="0" applyFont="1" applyBorder="1" applyProtection="1">
      <protection locked="0"/>
    </xf>
    <xf numFmtId="0" fontId="5" fillId="8" borderId="14" xfId="0" applyFont="1" applyFill="1" applyBorder="1"/>
    <xf numFmtId="3" fontId="6" fillId="2" borderId="31" xfId="0" applyNumberFormat="1" applyFont="1" applyFill="1" applyBorder="1" applyAlignment="1">
      <alignment horizontal="right"/>
    </xf>
    <xf numFmtId="0" fontId="21" fillId="0" borderId="29" xfId="7" applyFont="1" applyBorder="1" applyAlignment="1">
      <alignment horizontal="center"/>
    </xf>
    <xf numFmtId="0" fontId="21" fillId="0" borderId="14" xfId="7" applyFont="1" applyBorder="1"/>
    <xf numFmtId="0" fontId="21" fillId="0" borderId="28" xfId="7" applyFont="1" applyBorder="1" applyAlignment="1">
      <alignment horizontal="center"/>
    </xf>
    <xf numFmtId="0" fontId="4" fillId="0" borderId="29" xfId="7" applyFont="1" applyBorder="1" applyAlignment="1">
      <alignment horizontal="center"/>
    </xf>
    <xf numFmtId="0" fontId="4" fillId="0" borderId="14" xfId="7" applyFont="1" applyBorder="1"/>
    <xf numFmtId="0" fontId="4" fillId="0" borderId="28" xfId="7" applyFont="1" applyBorder="1" applyAlignment="1">
      <alignment horizontal="center"/>
    </xf>
    <xf numFmtId="0" fontId="4" fillId="0" borderId="14" xfId="0" applyFont="1" applyBorder="1"/>
    <xf numFmtId="0" fontId="6" fillId="2" borderId="29" xfId="7" applyFont="1" applyFill="1" applyBorder="1" applyAlignment="1">
      <alignment horizontal="center"/>
    </xf>
    <xf numFmtId="0" fontId="6" fillId="2" borderId="14" xfId="7" applyFont="1" applyFill="1" applyBorder="1"/>
    <xf numFmtId="3" fontId="19" fillId="2" borderId="23" xfId="0" applyNumberFormat="1" applyFont="1" applyFill="1" applyBorder="1" applyAlignment="1">
      <alignment horizontal="right"/>
    </xf>
    <xf numFmtId="0" fontId="6" fillId="2" borderId="14" xfId="0" applyFont="1" applyFill="1" applyBorder="1"/>
    <xf numFmtId="0" fontId="19" fillId="0" borderId="14" xfId="0" applyFont="1" applyBorder="1"/>
    <xf numFmtId="0" fontId="19" fillId="0" borderId="28" xfId="0" applyFont="1" applyBorder="1" applyAlignment="1">
      <alignment horizontal="center"/>
    </xf>
    <xf numFmtId="0" fontId="6" fillId="2" borderId="29" xfId="0" applyFont="1" applyFill="1" applyBorder="1" applyAlignment="1">
      <alignment horizontal="center"/>
    </xf>
    <xf numFmtId="0" fontId="4" fillId="0" borderId="2" xfId="7" applyFont="1" applyBorder="1"/>
    <xf numFmtId="0" fontId="22" fillId="0" borderId="29" xfId="7" applyFont="1" applyBorder="1" applyAlignment="1">
      <alignment horizontal="center"/>
    </xf>
    <xf numFmtId="0" fontId="22" fillId="0" borderId="14" xfId="7" applyFont="1" applyBorder="1"/>
    <xf numFmtId="0" fontId="22" fillId="0" borderId="28" xfId="7" applyFont="1" applyBorder="1" applyAlignment="1">
      <alignment horizontal="center"/>
    </xf>
    <xf numFmtId="0" fontId="23" fillId="2" borderId="29" xfId="7" applyFont="1" applyFill="1" applyBorder="1" applyAlignment="1">
      <alignment horizontal="center"/>
    </xf>
    <xf numFmtId="0" fontId="23" fillId="2" borderId="14" xfId="7" applyFont="1" applyFill="1" applyBorder="1"/>
    <xf numFmtId="0" fontId="4" fillId="8" borderId="14" xfId="7" applyFont="1" applyFill="1" applyBorder="1"/>
    <xf numFmtId="0" fontId="4" fillId="2" borderId="29" xfId="7" applyFont="1" applyFill="1" applyBorder="1" applyAlignment="1">
      <alignment horizontal="center"/>
    </xf>
    <xf numFmtId="0" fontId="24" fillId="0" borderId="29" xfId="7" applyFont="1" applyBorder="1" applyAlignment="1">
      <alignment horizontal="center"/>
    </xf>
    <xf numFmtId="0" fontId="24" fillId="0" borderId="14" xfId="7" applyFont="1" applyBorder="1"/>
    <xf numFmtId="0" fontId="24" fillId="0" borderId="28" xfId="7" applyFont="1" applyBorder="1" applyAlignment="1">
      <alignment horizontal="center"/>
    </xf>
    <xf numFmtId="0" fontId="6" fillId="0" borderId="29" xfId="7" applyFont="1" applyBorder="1" applyAlignment="1">
      <alignment horizontal="center"/>
    </xf>
    <xf numFmtId="0" fontId="19" fillId="3" borderId="10" xfId="0" applyFont="1" applyFill="1" applyBorder="1"/>
    <xf numFmtId="0" fontId="0" fillId="3" borderId="22" xfId="0" applyFill="1" applyBorder="1" applyAlignment="1">
      <alignment horizontal="center"/>
    </xf>
    <xf numFmtId="3" fontId="20" fillId="2" borderId="4" xfId="0" applyNumberFormat="1" applyFont="1" applyFill="1" applyBorder="1" applyAlignment="1">
      <alignment horizontal="right"/>
    </xf>
    <xf numFmtId="3" fontId="20" fillId="2" borderId="5" xfId="0" applyNumberFormat="1" applyFont="1" applyFill="1" applyBorder="1" applyAlignment="1">
      <alignment horizontal="right"/>
    </xf>
    <xf numFmtId="3" fontId="20" fillId="2" borderId="6" xfId="0" applyNumberFormat="1" applyFont="1" applyFill="1" applyBorder="1" applyAlignment="1">
      <alignment horizontal="right"/>
    </xf>
    <xf numFmtId="3" fontId="18" fillId="0" borderId="7" xfId="0" applyNumberFormat="1" applyFont="1" applyBorder="1" applyAlignment="1">
      <alignment horizontal="right"/>
    </xf>
    <xf numFmtId="3" fontId="18" fillId="0" borderId="8" xfId="0" applyNumberFormat="1" applyFont="1" applyBorder="1" applyAlignment="1">
      <alignment horizontal="right"/>
    </xf>
    <xf numFmtId="3" fontId="4" fillId="0" borderId="8" xfId="4" applyNumberFormat="1" applyFont="1" applyBorder="1" applyAlignment="1">
      <alignment horizontal="right"/>
    </xf>
    <xf numFmtId="3" fontId="18" fillId="0" borderId="9" xfId="0" applyNumberFormat="1" applyFont="1" applyBorder="1" applyAlignment="1">
      <alignment horizontal="right"/>
    </xf>
    <xf numFmtId="3" fontId="20" fillId="3" borderId="11" xfId="0" applyNumberFormat="1" applyFont="1" applyFill="1" applyBorder="1" applyAlignment="1">
      <alignment horizontal="right"/>
    </xf>
    <xf numFmtId="3" fontId="20" fillId="3" borderId="12" xfId="0" applyNumberFormat="1" applyFont="1" applyFill="1" applyBorder="1" applyAlignment="1">
      <alignment horizontal="right"/>
    </xf>
    <xf numFmtId="3" fontId="20" fillId="3" borderId="13" xfId="0" applyNumberFormat="1" applyFont="1" applyFill="1" applyBorder="1" applyAlignment="1">
      <alignment horizontal="right"/>
    </xf>
    <xf numFmtId="0" fontId="7" fillId="2" borderId="30" xfId="0" applyFont="1" applyFill="1" applyBorder="1" applyAlignment="1">
      <alignment horizontal="center"/>
    </xf>
    <xf numFmtId="0" fontId="5" fillId="0" borderId="35" xfId="0" applyFont="1" applyBorder="1" applyAlignment="1">
      <alignment horizontal="center"/>
    </xf>
    <xf numFmtId="0" fontId="0" fillId="3" borderId="22" xfId="0" applyFill="1" applyBorder="1"/>
    <xf numFmtId="0" fontId="6" fillId="3" borderId="24" xfId="0" applyFont="1" applyFill="1" applyBorder="1" applyAlignment="1">
      <alignment horizontal="center"/>
    </xf>
    <xf numFmtId="0" fontId="6" fillId="3" borderId="22" xfId="0" applyFont="1" applyFill="1" applyBorder="1" applyAlignment="1">
      <alignment horizontal="center"/>
    </xf>
    <xf numFmtId="0" fontId="7" fillId="2" borderId="15" xfId="0" applyFont="1" applyFill="1" applyBorder="1"/>
    <xf numFmtId="0" fontId="21" fillId="0" borderId="34" xfId="7" applyFont="1" applyBorder="1" applyAlignment="1">
      <alignment horizontal="center"/>
    </xf>
    <xf numFmtId="0" fontId="21" fillId="0" borderId="20" xfId="7" applyFont="1" applyBorder="1"/>
    <xf numFmtId="0" fontId="21" fillId="0" borderId="35" xfId="7" applyFont="1" applyBorder="1" applyAlignment="1">
      <alignment horizontal="center"/>
    </xf>
    <xf numFmtId="3" fontId="6" fillId="3" borderId="11" xfId="0" applyNumberFormat="1" applyFont="1" applyFill="1" applyBorder="1" applyAlignment="1">
      <alignment horizontal="right"/>
    </xf>
    <xf numFmtId="3" fontId="6" fillId="3" borderId="12" xfId="0" applyNumberFormat="1" applyFont="1" applyFill="1" applyBorder="1" applyAlignment="1">
      <alignment horizontal="right"/>
    </xf>
    <xf numFmtId="3" fontId="6" fillId="3" borderId="13" xfId="0" applyNumberFormat="1" applyFont="1" applyFill="1" applyBorder="1" applyAlignment="1">
      <alignment horizontal="right"/>
    </xf>
    <xf numFmtId="0" fontId="6" fillId="2" borderId="30" xfId="7" applyFont="1" applyFill="1" applyBorder="1" applyAlignment="1">
      <alignment horizontal="center"/>
    </xf>
    <xf numFmtId="0" fontId="6" fillId="2" borderId="15" xfId="7" applyFont="1" applyFill="1" applyBorder="1"/>
    <xf numFmtId="0" fontId="4" fillId="3" borderId="24" xfId="0" applyFont="1" applyFill="1" applyBorder="1" applyAlignment="1">
      <alignment horizontal="center"/>
    </xf>
    <xf numFmtId="0" fontId="19" fillId="3" borderId="33" xfId="0" applyFont="1" applyFill="1" applyBorder="1"/>
    <xf numFmtId="3" fontId="6" fillId="3" borderId="27" xfId="0" applyNumberFormat="1" applyFont="1" applyFill="1" applyBorder="1" applyAlignment="1">
      <alignment horizontal="right"/>
    </xf>
    <xf numFmtId="0" fontId="17" fillId="0" borderId="34" xfId="0" applyFont="1" applyBorder="1" applyAlignment="1">
      <alignment horizontal="center"/>
    </xf>
    <xf numFmtId="0" fontId="17" fillId="0" borderId="36" xfId="0" applyFont="1" applyBorder="1"/>
    <xf numFmtId="0" fontId="17" fillId="0" borderId="35" xfId="0" applyFont="1" applyBorder="1" applyAlignment="1">
      <alignment horizontal="center"/>
    </xf>
    <xf numFmtId="0" fontId="10" fillId="3" borderId="11" xfId="0" applyFont="1" applyFill="1" applyBorder="1" applyAlignment="1">
      <alignment horizontal="center"/>
    </xf>
    <xf numFmtId="0" fontId="10" fillId="3" borderId="12" xfId="0" applyFont="1" applyFill="1" applyBorder="1" applyAlignment="1">
      <alignment horizontal="center"/>
    </xf>
    <xf numFmtId="0" fontId="10" fillId="3" borderId="13" xfId="0" applyFont="1" applyFill="1" applyBorder="1" applyAlignment="1">
      <alignment horizontal="center"/>
    </xf>
  </cellXfs>
  <cellStyles count="8">
    <cellStyle name="Čárka 2" xfId="1" xr:uid="{00000000-0005-0000-0000-000000000000}"/>
    <cellStyle name="Normální" xfId="0" builtinId="0"/>
    <cellStyle name="Normální 2" xfId="2" xr:uid="{00000000-0005-0000-0000-000002000000}"/>
    <cellStyle name="Normální 2 2" xfId="5" xr:uid="{00000000-0005-0000-0000-000003000000}"/>
    <cellStyle name="Normální 3" xfId="3" xr:uid="{00000000-0005-0000-0000-000004000000}"/>
    <cellStyle name="Normální 3 2" xfId="6" xr:uid="{487C8DDD-C105-4AEA-ADEA-E38945C088A0}"/>
    <cellStyle name="Normální 4" xfId="4" xr:uid="{00000000-0005-0000-0000-000005000000}"/>
    <cellStyle name="normální_OIII.TURN.e" xfId="7" xr:uid="{E8D7AF8C-F4D9-4F15-B00D-BC7EFE9FCB7F}"/>
  </cellStyles>
  <dxfs count="0"/>
  <tableStyles count="0" defaultTableStyle="TableStyleMedium2" defaultPivotStyle="PivotStyleLight16"/>
  <colors>
    <mruColors>
      <color rgb="FFFFCC99"/>
      <color rgb="FFCCFFCC"/>
      <color rgb="FFCCCCFF"/>
      <color rgb="FF00FF00"/>
      <color rgb="FF99CCFF"/>
      <color rgb="FFCCFF99"/>
      <color rgb="FFFF99CC"/>
      <color rgb="FF99FF99"/>
      <color rgb="FFCCFFFF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A7C6BC-42F2-4C18-935E-CC0E95E9E721}">
  <sheetPr>
    <tabColor rgb="FFCCFF99"/>
  </sheetPr>
  <dimension ref="A1:I1273"/>
  <sheetViews>
    <sheetView tabSelected="1" zoomScaleNormal="100" workbookViewId="0">
      <pane xSplit="3" ySplit="6" topLeftCell="D1087" activePane="bottomRight" state="frozen"/>
      <selection pane="topRight" activeCell="G1" sqref="G1"/>
      <selection pane="bottomLeft" activeCell="A7" sqref="A7"/>
      <selection pane="bottomRight" activeCell="N1113" sqref="N1113"/>
    </sheetView>
  </sheetViews>
  <sheetFormatPr defaultRowHeight="12.75" x14ac:dyDescent="0.2"/>
  <cols>
    <col min="1" max="1" width="5.5703125" bestFit="1" customWidth="1"/>
    <col min="2" max="2" width="29.5703125" customWidth="1"/>
    <col min="3" max="3" width="4.42578125" bestFit="1" customWidth="1"/>
    <col min="4" max="4" width="10.28515625" customWidth="1"/>
    <col min="5" max="5" width="9.85546875" customWidth="1"/>
    <col min="6" max="6" width="9.5703125" bestFit="1" customWidth="1"/>
    <col min="7" max="8" width="9.140625" customWidth="1"/>
    <col min="9" max="9" width="9.5703125" customWidth="1"/>
  </cols>
  <sheetData>
    <row r="1" spans="1:9" x14ac:dyDescent="0.2">
      <c r="D1" s="37"/>
      <c r="E1" s="37"/>
      <c r="F1" s="37"/>
      <c r="G1" s="37"/>
      <c r="H1" s="37"/>
      <c r="I1" s="37"/>
    </row>
    <row r="2" spans="1:9" ht="12.75" customHeight="1" x14ac:dyDescent="0.2">
      <c r="D2" s="37"/>
      <c r="E2" s="37"/>
      <c r="F2" s="37"/>
      <c r="G2" s="37"/>
      <c r="H2" s="37"/>
      <c r="I2" s="37"/>
    </row>
    <row r="3" spans="1:9" x14ac:dyDescent="0.2">
      <c r="A3" s="3" t="s">
        <v>232</v>
      </c>
      <c r="D3" s="1"/>
      <c r="E3" s="1"/>
      <c r="F3" s="1"/>
      <c r="G3" s="1"/>
      <c r="H3" s="1"/>
      <c r="I3" s="1"/>
    </row>
    <row r="4" spans="1:9" ht="13.5" customHeight="1" thickBot="1" x14ac:dyDescent="0.25"/>
    <row r="5" spans="1:9" ht="13.5" customHeight="1" thickBot="1" x14ac:dyDescent="0.25">
      <c r="D5" s="248" t="s">
        <v>230</v>
      </c>
      <c r="E5" s="249"/>
      <c r="F5" s="249"/>
      <c r="G5" s="249"/>
      <c r="H5" s="249"/>
      <c r="I5" s="250"/>
    </row>
    <row r="6" spans="1:9" s="9" customFormat="1" ht="13.5" customHeight="1" thickBot="1" x14ac:dyDescent="0.25">
      <c r="A6" s="26" t="s">
        <v>1</v>
      </c>
      <c r="B6" s="27" t="s">
        <v>220</v>
      </c>
      <c r="C6" s="28" t="s">
        <v>0</v>
      </c>
      <c r="D6" s="40" t="s">
        <v>212</v>
      </c>
      <c r="E6" s="41" t="s">
        <v>213</v>
      </c>
      <c r="F6" s="41" t="s">
        <v>214</v>
      </c>
      <c r="G6" s="41" t="s">
        <v>215</v>
      </c>
      <c r="H6" s="41" t="s">
        <v>216</v>
      </c>
      <c r="I6" s="42" t="s">
        <v>217</v>
      </c>
    </row>
    <row r="7" spans="1:9" x14ac:dyDescent="0.2">
      <c r="A7" s="5">
        <v>2330</v>
      </c>
      <c r="B7" s="14" t="s">
        <v>2</v>
      </c>
      <c r="C7" s="10">
        <v>3233</v>
      </c>
      <c r="D7" s="54">
        <v>948416</v>
      </c>
      <c r="E7" s="55">
        <v>158608</v>
      </c>
      <c r="F7" s="55">
        <v>374174</v>
      </c>
      <c r="G7" s="55">
        <v>9484</v>
      </c>
      <c r="H7" s="55">
        <v>13001</v>
      </c>
      <c r="I7" s="56">
        <v>1503683</v>
      </c>
    </row>
    <row r="8" spans="1:9" x14ac:dyDescent="0.2">
      <c r="A8" s="6">
        <f t="shared" ref="A8" si="0">A7</f>
        <v>2330</v>
      </c>
      <c r="B8" s="15" t="s">
        <v>3</v>
      </c>
      <c r="C8" s="11"/>
      <c r="D8" s="38">
        <v>948416</v>
      </c>
      <c r="E8" s="39">
        <v>158608</v>
      </c>
      <c r="F8" s="39">
        <v>374174</v>
      </c>
      <c r="G8" s="39">
        <v>9484</v>
      </c>
      <c r="H8" s="39">
        <v>13001</v>
      </c>
      <c r="I8" s="43">
        <v>1503683</v>
      </c>
    </row>
    <row r="9" spans="1:9" x14ac:dyDescent="0.2">
      <c r="A9" s="5">
        <v>2415</v>
      </c>
      <c r="B9" s="14" t="s">
        <v>4</v>
      </c>
      <c r="C9" s="10">
        <v>3111</v>
      </c>
      <c r="D9" s="57">
        <v>1096321</v>
      </c>
      <c r="E9" s="53">
        <v>4500</v>
      </c>
      <c r="F9" s="53">
        <v>372077</v>
      </c>
      <c r="G9" s="53">
        <v>10963</v>
      </c>
      <c r="H9" s="53">
        <v>10713</v>
      </c>
      <c r="I9" s="58">
        <v>1494574</v>
      </c>
    </row>
    <row r="10" spans="1:9" x14ac:dyDescent="0.2">
      <c r="A10" s="5">
        <v>2415</v>
      </c>
      <c r="B10" s="14" t="s">
        <v>4</v>
      </c>
      <c r="C10" s="10">
        <v>3141</v>
      </c>
      <c r="D10" s="57">
        <v>111256</v>
      </c>
      <c r="E10" s="53">
        <v>0</v>
      </c>
      <c r="F10" s="53">
        <v>37605</v>
      </c>
      <c r="G10" s="53">
        <v>1113</v>
      </c>
      <c r="H10" s="53">
        <v>602</v>
      </c>
      <c r="I10" s="58">
        <v>150576</v>
      </c>
    </row>
    <row r="11" spans="1:9" ht="12.75" customHeight="1" x14ac:dyDescent="0.2">
      <c r="A11" s="6">
        <f t="shared" ref="A11" si="1">A10</f>
        <v>2415</v>
      </c>
      <c r="B11" s="15" t="s">
        <v>5</v>
      </c>
      <c r="C11" s="11"/>
      <c r="D11" s="38">
        <v>1207577</v>
      </c>
      <c r="E11" s="39">
        <v>4500</v>
      </c>
      <c r="F11" s="39">
        <v>409682</v>
      </c>
      <c r="G11" s="39">
        <v>12076</v>
      </c>
      <c r="H11" s="39">
        <v>11315</v>
      </c>
      <c r="I11" s="43">
        <v>1645150</v>
      </c>
    </row>
    <row r="12" spans="1:9" x14ac:dyDescent="0.2">
      <c r="A12" s="5">
        <v>2442</v>
      </c>
      <c r="B12" s="14" t="s">
        <v>6</v>
      </c>
      <c r="C12" s="10">
        <v>3111</v>
      </c>
      <c r="D12" s="57">
        <v>1066136</v>
      </c>
      <c r="E12" s="53">
        <v>360</v>
      </c>
      <c r="F12" s="53">
        <v>360476</v>
      </c>
      <c r="G12" s="53">
        <v>10661</v>
      </c>
      <c r="H12" s="53">
        <v>12981</v>
      </c>
      <c r="I12" s="58">
        <v>1450614</v>
      </c>
    </row>
    <row r="13" spans="1:9" x14ac:dyDescent="0.2">
      <c r="A13" s="5">
        <v>2442</v>
      </c>
      <c r="B13" s="14" t="s">
        <v>6</v>
      </c>
      <c r="C13" s="10">
        <v>3141</v>
      </c>
      <c r="D13" s="57">
        <v>140118</v>
      </c>
      <c r="E13" s="53">
        <v>0</v>
      </c>
      <c r="F13" s="53">
        <v>47360</v>
      </c>
      <c r="G13" s="53">
        <v>1401</v>
      </c>
      <c r="H13" s="53">
        <v>819</v>
      </c>
      <c r="I13" s="58">
        <v>189698</v>
      </c>
    </row>
    <row r="14" spans="1:9" x14ac:dyDescent="0.2">
      <c r="A14" s="6">
        <f t="shared" ref="A14" si="2">A13</f>
        <v>2442</v>
      </c>
      <c r="B14" s="15" t="s">
        <v>7</v>
      </c>
      <c r="C14" s="11"/>
      <c r="D14" s="38">
        <v>1206254</v>
      </c>
      <c r="E14" s="39">
        <v>360</v>
      </c>
      <c r="F14" s="39">
        <v>407836</v>
      </c>
      <c r="G14" s="39">
        <v>12062</v>
      </c>
      <c r="H14" s="39">
        <v>13800</v>
      </c>
      <c r="I14" s="43">
        <v>1640312</v>
      </c>
    </row>
    <row r="15" spans="1:9" x14ac:dyDescent="0.2">
      <c r="A15" s="5">
        <v>2437</v>
      </c>
      <c r="B15" s="14" t="s">
        <v>8</v>
      </c>
      <c r="C15" s="10">
        <v>3111</v>
      </c>
      <c r="D15" s="57">
        <v>1745448</v>
      </c>
      <c r="E15" s="53">
        <v>0</v>
      </c>
      <c r="F15" s="53">
        <v>589961</v>
      </c>
      <c r="G15" s="53">
        <v>17454</v>
      </c>
      <c r="H15" s="53">
        <v>21488</v>
      </c>
      <c r="I15" s="58">
        <v>2374351</v>
      </c>
    </row>
    <row r="16" spans="1:9" x14ac:dyDescent="0.2">
      <c r="A16" s="5">
        <v>2437</v>
      </c>
      <c r="B16" s="14" t="s">
        <v>8</v>
      </c>
      <c r="C16" s="10">
        <v>3141</v>
      </c>
      <c r="D16" s="57">
        <v>189570</v>
      </c>
      <c r="E16" s="53">
        <v>0</v>
      </c>
      <c r="F16" s="53">
        <v>64075</v>
      </c>
      <c r="G16" s="53">
        <v>1896</v>
      </c>
      <c r="H16" s="53">
        <v>1160</v>
      </c>
      <c r="I16" s="58">
        <v>256701</v>
      </c>
    </row>
    <row r="17" spans="1:9" x14ac:dyDescent="0.2">
      <c r="A17" s="6">
        <f t="shared" ref="A17" si="3">A16</f>
        <v>2437</v>
      </c>
      <c r="B17" s="15" t="s">
        <v>9</v>
      </c>
      <c r="C17" s="11"/>
      <c r="D17" s="38">
        <v>1935018</v>
      </c>
      <c r="E17" s="39">
        <v>0</v>
      </c>
      <c r="F17" s="39">
        <v>654036</v>
      </c>
      <c r="G17" s="39">
        <v>19350</v>
      </c>
      <c r="H17" s="39">
        <v>22648</v>
      </c>
      <c r="I17" s="43">
        <v>2631052</v>
      </c>
    </row>
    <row r="18" spans="1:9" x14ac:dyDescent="0.2">
      <c r="A18" s="5">
        <v>2411</v>
      </c>
      <c r="B18" s="14" t="s">
        <v>10</v>
      </c>
      <c r="C18" s="10">
        <v>3111</v>
      </c>
      <c r="D18" s="57">
        <v>831125</v>
      </c>
      <c r="E18" s="53">
        <v>125</v>
      </c>
      <c r="F18" s="53">
        <v>280963</v>
      </c>
      <c r="G18" s="53">
        <v>8311</v>
      </c>
      <c r="H18" s="53">
        <v>10856</v>
      </c>
      <c r="I18" s="58">
        <v>1131380</v>
      </c>
    </row>
    <row r="19" spans="1:9" x14ac:dyDescent="0.2">
      <c r="A19" s="5">
        <v>2411</v>
      </c>
      <c r="B19" s="14" t="s">
        <v>10</v>
      </c>
      <c r="C19" s="10">
        <v>3141</v>
      </c>
      <c r="D19" s="57">
        <v>120541</v>
      </c>
      <c r="E19" s="53">
        <v>0</v>
      </c>
      <c r="F19" s="53">
        <v>40743</v>
      </c>
      <c r="G19" s="53">
        <v>1205</v>
      </c>
      <c r="H19" s="53">
        <v>674</v>
      </c>
      <c r="I19" s="58">
        <v>163163</v>
      </c>
    </row>
    <row r="20" spans="1:9" x14ac:dyDescent="0.2">
      <c r="A20" s="6">
        <f t="shared" ref="A20" si="4">A19</f>
        <v>2411</v>
      </c>
      <c r="B20" s="15" t="s">
        <v>11</v>
      </c>
      <c r="C20" s="11"/>
      <c r="D20" s="38">
        <v>951666</v>
      </c>
      <c r="E20" s="39">
        <v>125</v>
      </c>
      <c r="F20" s="39">
        <v>321706</v>
      </c>
      <c r="G20" s="39">
        <v>9516</v>
      </c>
      <c r="H20" s="39">
        <v>11530</v>
      </c>
      <c r="I20" s="43">
        <v>1294543</v>
      </c>
    </row>
    <row r="21" spans="1:9" x14ac:dyDescent="0.2">
      <c r="A21" s="5">
        <v>2407</v>
      </c>
      <c r="B21" s="14" t="s">
        <v>12</v>
      </c>
      <c r="C21" s="10">
        <v>3111</v>
      </c>
      <c r="D21" s="57">
        <v>1707845</v>
      </c>
      <c r="E21" s="53">
        <v>2413</v>
      </c>
      <c r="F21" s="53">
        <v>578067</v>
      </c>
      <c r="G21" s="53">
        <v>17078</v>
      </c>
      <c r="H21" s="53">
        <v>32331</v>
      </c>
      <c r="I21" s="58">
        <v>2337734</v>
      </c>
    </row>
    <row r="22" spans="1:9" x14ac:dyDescent="0.2">
      <c r="A22" s="5">
        <v>2407</v>
      </c>
      <c r="B22" s="14" t="s">
        <v>12</v>
      </c>
      <c r="C22" s="10">
        <v>3141</v>
      </c>
      <c r="D22" s="57">
        <v>224431</v>
      </c>
      <c r="E22" s="53">
        <v>264</v>
      </c>
      <c r="F22" s="53">
        <v>75947</v>
      </c>
      <c r="G22" s="53">
        <v>2244</v>
      </c>
      <c r="H22" s="53">
        <v>1392</v>
      </c>
      <c r="I22" s="58">
        <v>304278</v>
      </c>
    </row>
    <row r="23" spans="1:9" x14ac:dyDescent="0.2">
      <c r="A23" s="6">
        <f t="shared" ref="A23" si="5">A22</f>
        <v>2407</v>
      </c>
      <c r="B23" s="15" t="s">
        <v>13</v>
      </c>
      <c r="C23" s="11"/>
      <c r="D23" s="38">
        <v>1932276</v>
      </c>
      <c r="E23" s="39">
        <v>2677</v>
      </c>
      <c r="F23" s="39">
        <v>654014</v>
      </c>
      <c r="G23" s="39">
        <v>19322</v>
      </c>
      <c r="H23" s="39">
        <v>33723</v>
      </c>
      <c r="I23" s="43">
        <v>2642012</v>
      </c>
    </row>
    <row r="24" spans="1:9" x14ac:dyDescent="0.2">
      <c r="A24" s="5">
        <v>2422</v>
      </c>
      <c r="B24" s="14" t="s">
        <v>14</v>
      </c>
      <c r="C24" s="10">
        <v>3111</v>
      </c>
      <c r="D24" s="57">
        <v>1094777</v>
      </c>
      <c r="E24" s="53">
        <v>3360</v>
      </c>
      <c r="F24" s="53">
        <v>371170</v>
      </c>
      <c r="G24" s="53">
        <v>10948</v>
      </c>
      <c r="H24" s="53">
        <v>16981</v>
      </c>
      <c r="I24" s="58">
        <v>1497236</v>
      </c>
    </row>
    <row r="25" spans="1:9" x14ac:dyDescent="0.2">
      <c r="A25" s="5">
        <v>2422</v>
      </c>
      <c r="B25" s="14" t="s">
        <v>14</v>
      </c>
      <c r="C25" s="10">
        <v>3141</v>
      </c>
      <c r="D25" s="57">
        <v>139486</v>
      </c>
      <c r="E25" s="53">
        <v>200</v>
      </c>
      <c r="F25" s="53">
        <v>47214</v>
      </c>
      <c r="G25" s="53">
        <v>1395</v>
      </c>
      <c r="H25" s="53">
        <v>819</v>
      </c>
      <c r="I25" s="58">
        <v>189114</v>
      </c>
    </row>
    <row r="26" spans="1:9" x14ac:dyDescent="0.2">
      <c r="A26" s="6">
        <f t="shared" ref="A26" si="6">A25</f>
        <v>2422</v>
      </c>
      <c r="B26" s="15" t="s">
        <v>15</v>
      </c>
      <c r="C26" s="11"/>
      <c r="D26" s="38">
        <v>1234263</v>
      </c>
      <c r="E26" s="39">
        <v>3560</v>
      </c>
      <c r="F26" s="39">
        <v>418384</v>
      </c>
      <c r="G26" s="39">
        <v>12343</v>
      </c>
      <c r="H26" s="39">
        <v>17800</v>
      </c>
      <c r="I26" s="43">
        <v>1686350</v>
      </c>
    </row>
    <row r="27" spans="1:9" x14ac:dyDescent="0.2">
      <c r="A27" s="5">
        <v>2427</v>
      </c>
      <c r="B27" s="14" t="s">
        <v>16</v>
      </c>
      <c r="C27" s="10">
        <v>3111</v>
      </c>
      <c r="D27" s="57">
        <v>619145</v>
      </c>
      <c r="E27" s="53">
        <v>0</v>
      </c>
      <c r="F27" s="53">
        <v>209271</v>
      </c>
      <c r="G27" s="53">
        <v>6191</v>
      </c>
      <c r="H27" s="53">
        <v>10356</v>
      </c>
      <c r="I27" s="58">
        <v>844963</v>
      </c>
    </row>
    <row r="28" spans="1:9" x14ac:dyDescent="0.2">
      <c r="A28" s="5">
        <v>2427</v>
      </c>
      <c r="B28" s="14" t="s">
        <v>16</v>
      </c>
      <c r="C28" s="10">
        <v>3141</v>
      </c>
      <c r="D28" s="57">
        <v>40462</v>
      </c>
      <c r="E28" s="53">
        <v>0</v>
      </c>
      <c r="F28" s="53">
        <v>13676</v>
      </c>
      <c r="G28" s="53">
        <v>405</v>
      </c>
      <c r="H28" s="53">
        <v>347</v>
      </c>
      <c r="I28" s="58">
        <v>54890</v>
      </c>
    </row>
    <row r="29" spans="1:9" x14ac:dyDescent="0.2">
      <c r="A29" s="6">
        <f t="shared" ref="A29" si="7">A28</f>
        <v>2427</v>
      </c>
      <c r="B29" s="15" t="s">
        <v>17</v>
      </c>
      <c r="C29" s="11"/>
      <c r="D29" s="38">
        <v>659607</v>
      </c>
      <c r="E29" s="39">
        <v>0</v>
      </c>
      <c r="F29" s="39">
        <v>222947</v>
      </c>
      <c r="G29" s="39">
        <v>6596</v>
      </c>
      <c r="H29" s="39">
        <v>10703</v>
      </c>
      <c r="I29" s="43">
        <v>899853</v>
      </c>
    </row>
    <row r="30" spans="1:9" x14ac:dyDescent="0.2">
      <c r="A30" s="5">
        <v>2327</v>
      </c>
      <c r="B30" s="14" t="s">
        <v>18</v>
      </c>
      <c r="C30" s="10">
        <v>3111</v>
      </c>
      <c r="D30" s="57">
        <v>1132539</v>
      </c>
      <c r="E30" s="53">
        <v>0</v>
      </c>
      <c r="F30" s="53">
        <v>382798</v>
      </c>
      <c r="G30" s="53">
        <v>11325</v>
      </c>
      <c r="H30" s="53">
        <v>20406</v>
      </c>
      <c r="I30" s="58">
        <v>1547068</v>
      </c>
    </row>
    <row r="31" spans="1:9" x14ac:dyDescent="0.2">
      <c r="A31" s="5">
        <v>2327</v>
      </c>
      <c r="B31" s="14" t="s">
        <v>18</v>
      </c>
      <c r="C31" s="10">
        <v>3141</v>
      </c>
      <c r="D31" s="57">
        <v>142347</v>
      </c>
      <c r="E31" s="53">
        <v>0</v>
      </c>
      <c r="F31" s="53">
        <v>48113</v>
      </c>
      <c r="G31" s="53">
        <v>1423</v>
      </c>
      <c r="H31" s="53">
        <v>848</v>
      </c>
      <c r="I31" s="58">
        <v>192731</v>
      </c>
    </row>
    <row r="32" spans="1:9" x14ac:dyDescent="0.2">
      <c r="A32" s="6">
        <f t="shared" ref="A32" si="8">A31</f>
        <v>2327</v>
      </c>
      <c r="B32" s="15" t="s">
        <v>19</v>
      </c>
      <c r="C32" s="11"/>
      <c r="D32" s="38">
        <v>1274886</v>
      </c>
      <c r="E32" s="39">
        <v>0</v>
      </c>
      <c r="F32" s="39">
        <v>430911</v>
      </c>
      <c r="G32" s="39">
        <v>12748</v>
      </c>
      <c r="H32" s="39">
        <v>21254</v>
      </c>
      <c r="I32" s="43">
        <v>1739799</v>
      </c>
    </row>
    <row r="33" spans="1:9" x14ac:dyDescent="0.2">
      <c r="A33" s="5">
        <v>2321</v>
      </c>
      <c r="B33" s="14" t="s">
        <v>20</v>
      </c>
      <c r="C33" s="10">
        <v>3111</v>
      </c>
      <c r="D33" s="57">
        <v>1027266</v>
      </c>
      <c r="E33" s="53">
        <v>0</v>
      </c>
      <c r="F33" s="53">
        <v>347216</v>
      </c>
      <c r="G33" s="53">
        <v>10273</v>
      </c>
      <c r="H33" s="53">
        <v>9988</v>
      </c>
      <c r="I33" s="58">
        <v>1394743</v>
      </c>
    </row>
    <row r="34" spans="1:9" x14ac:dyDescent="0.2">
      <c r="A34" s="5">
        <v>2321</v>
      </c>
      <c r="B34" s="14" t="s">
        <v>20</v>
      </c>
      <c r="C34" s="10">
        <v>3141</v>
      </c>
      <c r="D34" s="57">
        <v>182421</v>
      </c>
      <c r="E34" s="53">
        <v>0</v>
      </c>
      <c r="F34" s="53">
        <v>61658</v>
      </c>
      <c r="G34" s="53">
        <v>1824</v>
      </c>
      <c r="H34" s="53">
        <v>892</v>
      </c>
      <c r="I34" s="58">
        <v>246795</v>
      </c>
    </row>
    <row r="35" spans="1:9" x14ac:dyDescent="0.2">
      <c r="A35" s="6">
        <f t="shared" ref="A35" si="9">A34</f>
        <v>2321</v>
      </c>
      <c r="B35" s="15" t="s">
        <v>21</v>
      </c>
      <c r="C35" s="11"/>
      <c r="D35" s="38">
        <v>1209687</v>
      </c>
      <c r="E35" s="39">
        <v>0</v>
      </c>
      <c r="F35" s="39">
        <v>408874</v>
      </c>
      <c r="G35" s="39">
        <v>12097</v>
      </c>
      <c r="H35" s="39">
        <v>10880</v>
      </c>
      <c r="I35" s="43">
        <v>1641538</v>
      </c>
    </row>
    <row r="36" spans="1:9" x14ac:dyDescent="0.2">
      <c r="A36" s="5">
        <v>2423</v>
      </c>
      <c r="B36" s="14" t="s">
        <v>22</v>
      </c>
      <c r="C36" s="10">
        <v>3111</v>
      </c>
      <c r="D36" s="57">
        <v>422524</v>
      </c>
      <c r="E36" s="53">
        <v>2200</v>
      </c>
      <c r="F36" s="53">
        <v>143557</v>
      </c>
      <c r="G36" s="53">
        <v>4225</v>
      </c>
      <c r="H36" s="53">
        <v>5313</v>
      </c>
      <c r="I36" s="58">
        <v>577819</v>
      </c>
    </row>
    <row r="37" spans="1:9" x14ac:dyDescent="0.2">
      <c r="A37" s="5">
        <v>2423</v>
      </c>
      <c r="B37" s="14" t="s">
        <v>22</v>
      </c>
      <c r="C37" s="10">
        <v>3141</v>
      </c>
      <c r="D37" s="57">
        <v>79845</v>
      </c>
      <c r="E37" s="53">
        <v>0</v>
      </c>
      <c r="F37" s="53">
        <v>26988</v>
      </c>
      <c r="G37" s="53">
        <v>798</v>
      </c>
      <c r="H37" s="53">
        <v>363</v>
      </c>
      <c r="I37" s="58">
        <v>107994</v>
      </c>
    </row>
    <row r="38" spans="1:9" x14ac:dyDescent="0.2">
      <c r="A38" s="6">
        <f t="shared" ref="A38" si="10">A37</f>
        <v>2423</v>
      </c>
      <c r="B38" s="15" t="s">
        <v>23</v>
      </c>
      <c r="C38" s="11"/>
      <c r="D38" s="38">
        <v>502369</v>
      </c>
      <c r="E38" s="39">
        <v>2200</v>
      </c>
      <c r="F38" s="39">
        <v>170545</v>
      </c>
      <c r="G38" s="39">
        <v>5023</v>
      </c>
      <c r="H38" s="39">
        <v>5676</v>
      </c>
      <c r="I38" s="43">
        <v>685813</v>
      </c>
    </row>
    <row r="39" spans="1:9" x14ac:dyDescent="0.2">
      <c r="A39" s="5">
        <v>2428</v>
      </c>
      <c r="B39" s="14" t="s">
        <v>24</v>
      </c>
      <c r="C39" s="10">
        <v>3111</v>
      </c>
      <c r="D39" s="57">
        <v>826023</v>
      </c>
      <c r="E39" s="53">
        <v>7200</v>
      </c>
      <c r="F39" s="53">
        <v>281629</v>
      </c>
      <c r="G39" s="53">
        <v>8260</v>
      </c>
      <c r="H39" s="53">
        <v>7275</v>
      </c>
      <c r="I39" s="58">
        <v>1130387</v>
      </c>
    </row>
    <row r="40" spans="1:9" x14ac:dyDescent="0.2">
      <c r="A40" s="5">
        <v>2428</v>
      </c>
      <c r="B40" s="14" t="s">
        <v>24</v>
      </c>
      <c r="C40" s="10">
        <v>3141</v>
      </c>
      <c r="D40" s="57">
        <v>124391</v>
      </c>
      <c r="E40" s="53">
        <v>100</v>
      </c>
      <c r="F40" s="53">
        <v>42078</v>
      </c>
      <c r="G40" s="53">
        <v>1244</v>
      </c>
      <c r="H40" s="53">
        <v>696</v>
      </c>
      <c r="I40" s="58">
        <v>168509</v>
      </c>
    </row>
    <row r="41" spans="1:9" x14ac:dyDescent="0.2">
      <c r="A41" s="6">
        <f t="shared" ref="A41" si="11">A40</f>
        <v>2428</v>
      </c>
      <c r="B41" s="15" t="s">
        <v>25</v>
      </c>
      <c r="C41" s="11"/>
      <c r="D41" s="38">
        <v>950414</v>
      </c>
      <c r="E41" s="39">
        <v>7300</v>
      </c>
      <c r="F41" s="39">
        <v>323707</v>
      </c>
      <c r="G41" s="39">
        <v>9504</v>
      </c>
      <c r="H41" s="39">
        <v>7971</v>
      </c>
      <c r="I41" s="43">
        <v>1298896</v>
      </c>
    </row>
    <row r="42" spans="1:9" x14ac:dyDescent="0.2">
      <c r="A42" s="5">
        <v>2413</v>
      </c>
      <c r="B42" s="14" t="s">
        <v>26</v>
      </c>
      <c r="C42" s="10">
        <v>3111</v>
      </c>
      <c r="D42" s="57">
        <v>606372</v>
      </c>
      <c r="E42" s="53">
        <v>975</v>
      </c>
      <c r="F42" s="53">
        <v>205283</v>
      </c>
      <c r="G42" s="53">
        <v>6064</v>
      </c>
      <c r="H42" s="53">
        <v>9050</v>
      </c>
      <c r="I42" s="58">
        <v>827744</v>
      </c>
    </row>
    <row r="43" spans="1:9" x14ac:dyDescent="0.2">
      <c r="A43" s="5">
        <v>2413</v>
      </c>
      <c r="B43" s="14" t="s">
        <v>26</v>
      </c>
      <c r="C43" s="10">
        <v>3141</v>
      </c>
      <c r="D43" s="57">
        <v>100841</v>
      </c>
      <c r="E43" s="53">
        <v>0</v>
      </c>
      <c r="F43" s="53">
        <v>34084</v>
      </c>
      <c r="G43" s="53">
        <v>1008</v>
      </c>
      <c r="H43" s="53">
        <v>522</v>
      </c>
      <c r="I43" s="58">
        <v>136455</v>
      </c>
    </row>
    <row r="44" spans="1:9" x14ac:dyDescent="0.2">
      <c r="A44" s="6">
        <f t="shared" ref="A44" si="12">A43</f>
        <v>2413</v>
      </c>
      <c r="B44" s="15" t="s">
        <v>27</v>
      </c>
      <c r="C44" s="11"/>
      <c r="D44" s="38">
        <v>707213</v>
      </c>
      <c r="E44" s="39">
        <v>975</v>
      </c>
      <c r="F44" s="39">
        <v>239367</v>
      </c>
      <c r="G44" s="39">
        <v>7072</v>
      </c>
      <c r="H44" s="39">
        <v>9572</v>
      </c>
      <c r="I44" s="43">
        <v>964199</v>
      </c>
    </row>
    <row r="45" spans="1:9" x14ac:dyDescent="0.2">
      <c r="A45" s="5">
        <v>2410</v>
      </c>
      <c r="B45" s="14" t="s">
        <v>28</v>
      </c>
      <c r="C45" s="10">
        <v>3111</v>
      </c>
      <c r="D45" s="57">
        <v>888054</v>
      </c>
      <c r="E45" s="53">
        <v>3752</v>
      </c>
      <c r="F45" s="53">
        <v>301430</v>
      </c>
      <c r="G45" s="53">
        <v>8881</v>
      </c>
      <c r="H45" s="53">
        <v>9756</v>
      </c>
      <c r="I45" s="58">
        <v>1211873</v>
      </c>
    </row>
    <row r="46" spans="1:9" x14ac:dyDescent="0.2">
      <c r="A46" s="5">
        <v>2410</v>
      </c>
      <c r="B46" s="14" t="s">
        <v>28</v>
      </c>
      <c r="C46" s="10">
        <v>3141</v>
      </c>
      <c r="D46" s="57">
        <v>114674</v>
      </c>
      <c r="E46" s="53">
        <v>0</v>
      </c>
      <c r="F46" s="53">
        <v>38760</v>
      </c>
      <c r="G46" s="53">
        <v>1147</v>
      </c>
      <c r="H46" s="53">
        <v>616</v>
      </c>
      <c r="I46" s="58">
        <v>155197</v>
      </c>
    </row>
    <row r="47" spans="1:9" x14ac:dyDescent="0.2">
      <c r="A47" s="6">
        <f t="shared" ref="A47" si="13">A46</f>
        <v>2410</v>
      </c>
      <c r="B47" s="15" t="s">
        <v>29</v>
      </c>
      <c r="C47" s="11"/>
      <c r="D47" s="38">
        <v>1002728</v>
      </c>
      <c r="E47" s="39">
        <v>3752</v>
      </c>
      <c r="F47" s="39">
        <v>340190</v>
      </c>
      <c r="G47" s="39">
        <v>10028</v>
      </c>
      <c r="H47" s="39">
        <v>10372</v>
      </c>
      <c r="I47" s="43">
        <v>1367070</v>
      </c>
    </row>
    <row r="48" spans="1:9" x14ac:dyDescent="0.2">
      <c r="A48" s="5">
        <v>2436</v>
      </c>
      <c r="B48" s="14" t="s">
        <v>30</v>
      </c>
      <c r="C48" s="10">
        <v>3111</v>
      </c>
      <c r="D48" s="57">
        <v>639190</v>
      </c>
      <c r="E48" s="53">
        <v>8600</v>
      </c>
      <c r="F48" s="53">
        <v>218953</v>
      </c>
      <c r="G48" s="53">
        <v>6392</v>
      </c>
      <c r="H48" s="53">
        <v>9288</v>
      </c>
      <c r="I48" s="58">
        <v>882423</v>
      </c>
    </row>
    <row r="49" spans="1:9" x14ac:dyDescent="0.2">
      <c r="A49" s="5">
        <v>2436</v>
      </c>
      <c r="B49" s="14" t="s">
        <v>30</v>
      </c>
      <c r="C49" s="10">
        <v>3141</v>
      </c>
      <c r="D49" s="57">
        <v>100701</v>
      </c>
      <c r="E49" s="53">
        <v>0</v>
      </c>
      <c r="F49" s="53">
        <v>34037</v>
      </c>
      <c r="G49" s="53">
        <v>1007</v>
      </c>
      <c r="H49" s="53">
        <v>392</v>
      </c>
      <c r="I49" s="58">
        <v>136137</v>
      </c>
    </row>
    <row r="50" spans="1:9" x14ac:dyDescent="0.2">
      <c r="A50" s="6">
        <f t="shared" ref="A50" si="14">A49</f>
        <v>2436</v>
      </c>
      <c r="B50" s="15" t="s">
        <v>31</v>
      </c>
      <c r="C50" s="11"/>
      <c r="D50" s="38">
        <v>739891</v>
      </c>
      <c r="E50" s="39">
        <v>8600</v>
      </c>
      <c r="F50" s="39">
        <v>252990</v>
      </c>
      <c r="G50" s="39">
        <v>7399</v>
      </c>
      <c r="H50" s="39">
        <v>9680</v>
      </c>
      <c r="I50" s="43">
        <v>1018560</v>
      </c>
    </row>
    <row r="51" spans="1:9" x14ac:dyDescent="0.2">
      <c r="A51" s="5">
        <v>2424</v>
      </c>
      <c r="B51" s="14" t="s">
        <v>32</v>
      </c>
      <c r="C51" s="10">
        <v>3111</v>
      </c>
      <c r="D51" s="57">
        <v>389547</v>
      </c>
      <c r="E51" s="53">
        <v>0</v>
      </c>
      <c r="F51" s="53">
        <v>131667</v>
      </c>
      <c r="G51" s="53">
        <v>3895</v>
      </c>
      <c r="H51" s="53">
        <v>4975</v>
      </c>
      <c r="I51" s="58">
        <v>530084</v>
      </c>
    </row>
    <row r="52" spans="1:9" x14ac:dyDescent="0.2">
      <c r="A52" s="5">
        <v>2424</v>
      </c>
      <c r="B52" s="14" t="s">
        <v>32</v>
      </c>
      <c r="C52" s="10">
        <v>3141</v>
      </c>
      <c r="D52" s="57">
        <v>74636</v>
      </c>
      <c r="E52" s="53">
        <v>0</v>
      </c>
      <c r="F52" s="53">
        <v>25227</v>
      </c>
      <c r="G52" s="53">
        <v>746</v>
      </c>
      <c r="H52" s="53">
        <v>319</v>
      </c>
      <c r="I52" s="58">
        <v>100928</v>
      </c>
    </row>
    <row r="53" spans="1:9" x14ac:dyDescent="0.2">
      <c r="A53" s="6">
        <f t="shared" ref="A53" si="15">A52</f>
        <v>2424</v>
      </c>
      <c r="B53" s="15" t="s">
        <v>33</v>
      </c>
      <c r="C53" s="11"/>
      <c r="D53" s="38">
        <v>464183</v>
      </c>
      <c r="E53" s="39">
        <v>0</v>
      </c>
      <c r="F53" s="39">
        <v>156894</v>
      </c>
      <c r="G53" s="39">
        <v>4641</v>
      </c>
      <c r="H53" s="39">
        <v>5294</v>
      </c>
      <c r="I53" s="43">
        <v>631012</v>
      </c>
    </row>
    <row r="54" spans="1:9" x14ac:dyDescent="0.2">
      <c r="A54" s="5">
        <v>2417</v>
      </c>
      <c r="B54" s="14" t="s">
        <v>34</v>
      </c>
      <c r="C54" s="10">
        <v>3111</v>
      </c>
      <c r="D54" s="57">
        <v>2184686</v>
      </c>
      <c r="E54" s="53">
        <v>3000</v>
      </c>
      <c r="F54" s="53">
        <v>739438</v>
      </c>
      <c r="G54" s="53">
        <v>21847</v>
      </c>
      <c r="H54" s="53">
        <v>31431</v>
      </c>
      <c r="I54" s="58">
        <v>2980402</v>
      </c>
    </row>
    <row r="55" spans="1:9" x14ac:dyDescent="0.2">
      <c r="A55" s="5">
        <v>2417</v>
      </c>
      <c r="B55" s="14" t="s">
        <v>34</v>
      </c>
      <c r="C55" s="10">
        <v>3141</v>
      </c>
      <c r="D55" s="57">
        <v>240064</v>
      </c>
      <c r="E55" s="53">
        <v>0</v>
      </c>
      <c r="F55" s="53">
        <v>81142</v>
      </c>
      <c r="G55" s="53">
        <v>2401</v>
      </c>
      <c r="H55" s="53">
        <v>1341</v>
      </c>
      <c r="I55" s="58">
        <v>324948</v>
      </c>
    </row>
    <row r="56" spans="1:9" x14ac:dyDescent="0.2">
      <c r="A56" s="6">
        <f t="shared" ref="A56" si="16">A55</f>
        <v>2417</v>
      </c>
      <c r="B56" s="15" t="s">
        <v>35</v>
      </c>
      <c r="C56" s="11"/>
      <c r="D56" s="38">
        <v>2424750</v>
      </c>
      <c r="E56" s="39">
        <v>3000</v>
      </c>
      <c r="F56" s="39">
        <v>820580</v>
      </c>
      <c r="G56" s="39">
        <v>24248</v>
      </c>
      <c r="H56" s="39">
        <v>32772</v>
      </c>
      <c r="I56" s="43">
        <v>3305350</v>
      </c>
    </row>
    <row r="57" spans="1:9" x14ac:dyDescent="0.2">
      <c r="A57" s="5">
        <v>2416</v>
      </c>
      <c r="B57" s="14" t="s">
        <v>36</v>
      </c>
      <c r="C57" s="10">
        <v>3111</v>
      </c>
      <c r="D57" s="57">
        <v>686327</v>
      </c>
      <c r="E57" s="53">
        <v>7500</v>
      </c>
      <c r="F57" s="53">
        <v>234514</v>
      </c>
      <c r="G57" s="53">
        <v>6863</v>
      </c>
      <c r="H57" s="53">
        <v>9606</v>
      </c>
      <c r="I57" s="58">
        <v>944810</v>
      </c>
    </row>
    <row r="58" spans="1:9" x14ac:dyDescent="0.2">
      <c r="A58" s="5">
        <v>2416</v>
      </c>
      <c r="B58" s="14" t="s">
        <v>36</v>
      </c>
      <c r="C58" s="10">
        <v>3141</v>
      </c>
      <c r="D58" s="57">
        <v>74973</v>
      </c>
      <c r="E58" s="53">
        <v>0</v>
      </c>
      <c r="F58" s="53">
        <v>25341</v>
      </c>
      <c r="G58" s="53">
        <v>750</v>
      </c>
      <c r="H58" s="53">
        <v>348</v>
      </c>
      <c r="I58" s="58">
        <v>101412</v>
      </c>
    </row>
    <row r="59" spans="1:9" x14ac:dyDescent="0.2">
      <c r="A59" s="6">
        <f t="shared" ref="A59" si="17">A58</f>
        <v>2416</v>
      </c>
      <c r="B59" s="15" t="s">
        <v>37</v>
      </c>
      <c r="C59" s="11"/>
      <c r="D59" s="38">
        <v>761300</v>
      </c>
      <c r="E59" s="39">
        <v>7500</v>
      </c>
      <c r="F59" s="39">
        <v>259855</v>
      </c>
      <c r="G59" s="39">
        <v>7613</v>
      </c>
      <c r="H59" s="39">
        <v>9954</v>
      </c>
      <c r="I59" s="43">
        <v>1046222</v>
      </c>
    </row>
    <row r="60" spans="1:9" x14ac:dyDescent="0.2">
      <c r="A60" s="5">
        <v>2421</v>
      </c>
      <c r="B60" s="14" t="s">
        <v>38</v>
      </c>
      <c r="C60" s="10">
        <v>3111</v>
      </c>
      <c r="D60" s="57">
        <v>1240564</v>
      </c>
      <c r="E60" s="53">
        <v>0</v>
      </c>
      <c r="F60" s="53">
        <v>419311</v>
      </c>
      <c r="G60" s="53">
        <v>12406</v>
      </c>
      <c r="H60" s="53">
        <v>11850</v>
      </c>
      <c r="I60" s="58">
        <v>1684131</v>
      </c>
    </row>
    <row r="61" spans="1:9" x14ac:dyDescent="0.2">
      <c r="A61" s="5">
        <v>2421</v>
      </c>
      <c r="B61" s="14" t="s">
        <v>38</v>
      </c>
      <c r="C61" s="10">
        <v>3141</v>
      </c>
      <c r="D61" s="57">
        <v>171583</v>
      </c>
      <c r="E61" s="53">
        <v>0</v>
      </c>
      <c r="F61" s="53">
        <v>57995</v>
      </c>
      <c r="G61" s="53">
        <v>1716</v>
      </c>
      <c r="H61" s="53">
        <v>1044</v>
      </c>
      <c r="I61" s="58">
        <v>232338</v>
      </c>
    </row>
    <row r="62" spans="1:9" x14ac:dyDescent="0.2">
      <c r="A62" s="6">
        <f t="shared" ref="A62" si="18">A61</f>
        <v>2421</v>
      </c>
      <c r="B62" s="15" t="s">
        <v>39</v>
      </c>
      <c r="C62" s="11"/>
      <c r="D62" s="38">
        <v>1412147</v>
      </c>
      <c r="E62" s="39">
        <v>0</v>
      </c>
      <c r="F62" s="39">
        <v>477306</v>
      </c>
      <c r="G62" s="39">
        <v>14122</v>
      </c>
      <c r="H62" s="39">
        <v>12894</v>
      </c>
      <c r="I62" s="43">
        <v>1916469</v>
      </c>
    </row>
    <row r="63" spans="1:9" x14ac:dyDescent="0.2">
      <c r="A63" s="5">
        <v>2419</v>
      </c>
      <c r="B63" s="14" t="s">
        <v>40</v>
      </c>
      <c r="C63" s="10">
        <v>3111</v>
      </c>
      <c r="D63" s="57">
        <v>607521</v>
      </c>
      <c r="E63" s="53">
        <v>0</v>
      </c>
      <c r="F63" s="53">
        <v>205342</v>
      </c>
      <c r="G63" s="53">
        <v>6075</v>
      </c>
      <c r="H63" s="53">
        <v>3881</v>
      </c>
      <c r="I63" s="58">
        <v>822819</v>
      </c>
    </row>
    <row r="64" spans="1:9" x14ac:dyDescent="0.2">
      <c r="A64" s="5">
        <v>2419</v>
      </c>
      <c r="B64" s="14" t="s">
        <v>40</v>
      </c>
      <c r="C64" s="10">
        <v>3141</v>
      </c>
      <c r="D64" s="57">
        <v>98915</v>
      </c>
      <c r="E64" s="53">
        <v>0</v>
      </c>
      <c r="F64" s="53">
        <v>33433</v>
      </c>
      <c r="G64" s="53">
        <v>989</v>
      </c>
      <c r="H64" s="53">
        <v>500</v>
      </c>
      <c r="I64" s="58">
        <v>133837</v>
      </c>
    </row>
    <row r="65" spans="1:9" x14ac:dyDescent="0.2">
      <c r="A65" s="6">
        <f t="shared" ref="A65" si="19">A64</f>
        <v>2419</v>
      </c>
      <c r="B65" s="15" t="s">
        <v>41</v>
      </c>
      <c r="C65" s="11"/>
      <c r="D65" s="38">
        <v>706436</v>
      </c>
      <c r="E65" s="39">
        <v>0</v>
      </c>
      <c r="F65" s="39">
        <v>238775</v>
      </c>
      <c r="G65" s="39">
        <v>7064</v>
      </c>
      <c r="H65" s="39">
        <v>4381</v>
      </c>
      <c r="I65" s="43">
        <v>956656</v>
      </c>
    </row>
    <row r="66" spans="1:9" x14ac:dyDescent="0.2">
      <c r="A66" s="5">
        <v>2430</v>
      </c>
      <c r="B66" s="14" t="s">
        <v>42</v>
      </c>
      <c r="C66" s="10">
        <v>3111</v>
      </c>
      <c r="D66" s="57">
        <v>627733</v>
      </c>
      <c r="E66" s="53">
        <v>0</v>
      </c>
      <c r="F66" s="53">
        <v>212174</v>
      </c>
      <c r="G66" s="53">
        <v>6277</v>
      </c>
      <c r="H66" s="53">
        <v>4050</v>
      </c>
      <c r="I66" s="58">
        <v>850234</v>
      </c>
    </row>
    <row r="67" spans="1:9" x14ac:dyDescent="0.2">
      <c r="A67" s="5">
        <v>2430</v>
      </c>
      <c r="B67" s="14" t="s">
        <v>42</v>
      </c>
      <c r="C67" s="10">
        <v>3141</v>
      </c>
      <c r="D67" s="57">
        <v>101808</v>
      </c>
      <c r="E67" s="53">
        <v>0</v>
      </c>
      <c r="F67" s="53">
        <v>34411</v>
      </c>
      <c r="G67" s="53">
        <v>1018</v>
      </c>
      <c r="H67" s="53">
        <v>522</v>
      </c>
      <c r="I67" s="58">
        <v>137759</v>
      </c>
    </row>
    <row r="68" spans="1:9" x14ac:dyDescent="0.2">
      <c r="A68" s="6">
        <f t="shared" ref="A68" si="20">A67</f>
        <v>2430</v>
      </c>
      <c r="B68" s="15" t="s">
        <v>43</v>
      </c>
      <c r="C68" s="11"/>
      <c r="D68" s="38">
        <v>729541</v>
      </c>
      <c r="E68" s="39">
        <v>0</v>
      </c>
      <c r="F68" s="39">
        <v>246585</v>
      </c>
      <c r="G68" s="39">
        <v>7295</v>
      </c>
      <c r="H68" s="39">
        <v>4572</v>
      </c>
      <c r="I68" s="43">
        <v>987993</v>
      </c>
    </row>
    <row r="69" spans="1:9" x14ac:dyDescent="0.2">
      <c r="A69" s="5">
        <v>2409</v>
      </c>
      <c r="B69" s="14" t="s">
        <v>44</v>
      </c>
      <c r="C69" s="10">
        <v>3111</v>
      </c>
      <c r="D69" s="57">
        <v>918326</v>
      </c>
      <c r="E69" s="53">
        <v>2000</v>
      </c>
      <c r="F69" s="53">
        <v>311070</v>
      </c>
      <c r="G69" s="53">
        <v>9183</v>
      </c>
      <c r="H69" s="53">
        <v>8188</v>
      </c>
      <c r="I69" s="58">
        <v>1248767</v>
      </c>
    </row>
    <row r="70" spans="1:9" x14ac:dyDescent="0.2">
      <c r="A70" s="5">
        <v>2409</v>
      </c>
      <c r="B70" s="14" t="s">
        <v>44</v>
      </c>
      <c r="C70" s="10">
        <v>3141</v>
      </c>
      <c r="D70" s="57">
        <v>158898</v>
      </c>
      <c r="E70" s="53">
        <v>500</v>
      </c>
      <c r="F70" s="53">
        <v>53877</v>
      </c>
      <c r="G70" s="53">
        <v>1589</v>
      </c>
      <c r="H70" s="53">
        <v>725</v>
      </c>
      <c r="I70" s="58">
        <v>215589</v>
      </c>
    </row>
    <row r="71" spans="1:9" x14ac:dyDescent="0.2">
      <c r="A71" s="6">
        <f t="shared" ref="A71" si="21">A70</f>
        <v>2409</v>
      </c>
      <c r="B71" s="15" t="s">
        <v>45</v>
      </c>
      <c r="C71" s="11"/>
      <c r="D71" s="38">
        <v>1077224</v>
      </c>
      <c r="E71" s="39">
        <v>2500</v>
      </c>
      <c r="F71" s="39">
        <v>364947</v>
      </c>
      <c r="G71" s="39">
        <v>10772</v>
      </c>
      <c r="H71" s="39">
        <v>8913</v>
      </c>
      <c r="I71" s="43">
        <v>1464356</v>
      </c>
    </row>
    <row r="72" spans="1:9" x14ac:dyDescent="0.2">
      <c r="A72" s="5">
        <v>2429</v>
      </c>
      <c r="B72" s="14" t="s">
        <v>46</v>
      </c>
      <c r="C72" s="10">
        <v>3111</v>
      </c>
      <c r="D72" s="57">
        <v>850437</v>
      </c>
      <c r="E72" s="53">
        <v>232</v>
      </c>
      <c r="F72" s="53">
        <v>287526</v>
      </c>
      <c r="G72" s="53">
        <v>8504</v>
      </c>
      <c r="H72" s="53">
        <v>14150</v>
      </c>
      <c r="I72" s="58">
        <v>1160849</v>
      </c>
    </row>
    <row r="73" spans="1:9" x14ac:dyDescent="0.2">
      <c r="A73" s="5">
        <v>2429</v>
      </c>
      <c r="B73" s="14" t="s">
        <v>46</v>
      </c>
      <c r="C73" s="10">
        <v>3141</v>
      </c>
      <c r="D73" s="57">
        <v>123932</v>
      </c>
      <c r="E73" s="53">
        <v>0</v>
      </c>
      <c r="F73" s="53">
        <v>41889</v>
      </c>
      <c r="G73" s="53">
        <v>1239</v>
      </c>
      <c r="H73" s="53">
        <v>689</v>
      </c>
      <c r="I73" s="58">
        <v>167749</v>
      </c>
    </row>
    <row r="74" spans="1:9" x14ac:dyDescent="0.2">
      <c r="A74" s="6">
        <f t="shared" ref="A74" si="22">A73</f>
        <v>2429</v>
      </c>
      <c r="B74" s="15" t="s">
        <v>47</v>
      </c>
      <c r="C74" s="11"/>
      <c r="D74" s="38">
        <v>974369</v>
      </c>
      <c r="E74" s="39">
        <v>232</v>
      </c>
      <c r="F74" s="39">
        <v>329415</v>
      </c>
      <c r="G74" s="39">
        <v>9743</v>
      </c>
      <c r="H74" s="39">
        <v>14839</v>
      </c>
      <c r="I74" s="43">
        <v>1328598</v>
      </c>
    </row>
    <row r="75" spans="1:9" x14ac:dyDescent="0.2">
      <c r="A75" s="5">
        <v>2412</v>
      </c>
      <c r="B75" s="14" t="s">
        <v>48</v>
      </c>
      <c r="C75" s="10">
        <v>3111</v>
      </c>
      <c r="D75" s="57">
        <v>1340120</v>
      </c>
      <c r="E75" s="53">
        <v>1670</v>
      </c>
      <c r="F75" s="53">
        <v>453525</v>
      </c>
      <c r="G75" s="53">
        <v>13401</v>
      </c>
      <c r="H75" s="53">
        <v>22594</v>
      </c>
      <c r="I75" s="58">
        <v>1831310</v>
      </c>
    </row>
    <row r="76" spans="1:9" x14ac:dyDescent="0.2">
      <c r="A76" s="5">
        <v>2412</v>
      </c>
      <c r="B76" s="14" t="s">
        <v>48</v>
      </c>
      <c r="C76" s="10">
        <v>3141</v>
      </c>
      <c r="D76" s="57">
        <v>187475</v>
      </c>
      <c r="E76" s="53">
        <v>0</v>
      </c>
      <c r="F76" s="53">
        <v>63367</v>
      </c>
      <c r="G76" s="53">
        <v>1875</v>
      </c>
      <c r="H76" s="53">
        <v>972</v>
      </c>
      <c r="I76" s="58">
        <v>253689</v>
      </c>
    </row>
    <row r="77" spans="1:9" x14ac:dyDescent="0.2">
      <c r="A77" s="6">
        <f t="shared" ref="A77" si="23">A76</f>
        <v>2412</v>
      </c>
      <c r="B77" s="15" t="s">
        <v>49</v>
      </c>
      <c r="C77" s="11"/>
      <c r="D77" s="38">
        <v>1527595</v>
      </c>
      <c r="E77" s="39">
        <v>1670</v>
      </c>
      <c r="F77" s="39">
        <v>516892</v>
      </c>
      <c r="G77" s="39">
        <v>15276</v>
      </c>
      <c r="H77" s="39">
        <v>23566</v>
      </c>
      <c r="I77" s="43">
        <v>2084999</v>
      </c>
    </row>
    <row r="78" spans="1:9" x14ac:dyDescent="0.2">
      <c r="A78" s="5">
        <v>2418</v>
      </c>
      <c r="B78" s="14" t="s">
        <v>50</v>
      </c>
      <c r="C78" s="10">
        <v>3111</v>
      </c>
      <c r="D78" s="57">
        <v>397258</v>
      </c>
      <c r="E78" s="53">
        <v>3301</v>
      </c>
      <c r="F78" s="53">
        <v>135389</v>
      </c>
      <c r="G78" s="53">
        <v>3973</v>
      </c>
      <c r="H78" s="53">
        <v>8725</v>
      </c>
      <c r="I78" s="58">
        <v>548646</v>
      </c>
    </row>
    <row r="79" spans="1:9" x14ac:dyDescent="0.2">
      <c r="A79" s="5">
        <v>2418</v>
      </c>
      <c r="B79" s="14" t="s">
        <v>50</v>
      </c>
      <c r="C79" s="10">
        <v>3141</v>
      </c>
      <c r="D79" s="57">
        <v>72355</v>
      </c>
      <c r="E79" s="53">
        <v>0</v>
      </c>
      <c r="F79" s="53">
        <v>24456</v>
      </c>
      <c r="G79" s="53">
        <v>724</v>
      </c>
      <c r="H79" s="53">
        <v>319</v>
      </c>
      <c r="I79" s="58">
        <v>97854</v>
      </c>
    </row>
    <row r="80" spans="1:9" x14ac:dyDescent="0.2">
      <c r="A80" s="6">
        <f t="shared" ref="A80" si="24">A79</f>
        <v>2418</v>
      </c>
      <c r="B80" s="15" t="s">
        <v>51</v>
      </c>
      <c r="C80" s="11"/>
      <c r="D80" s="38">
        <v>469613</v>
      </c>
      <c r="E80" s="39">
        <v>3301</v>
      </c>
      <c r="F80" s="39">
        <v>159845</v>
      </c>
      <c r="G80" s="39">
        <v>4697</v>
      </c>
      <c r="H80" s="39">
        <v>9044</v>
      </c>
      <c r="I80" s="43">
        <v>646500</v>
      </c>
    </row>
    <row r="81" spans="1:9" x14ac:dyDescent="0.2">
      <c r="A81" s="5">
        <v>2414</v>
      </c>
      <c r="B81" s="14" t="s">
        <v>52</v>
      </c>
      <c r="C81" s="10">
        <v>3111</v>
      </c>
      <c r="D81" s="57">
        <v>560471</v>
      </c>
      <c r="E81" s="53">
        <v>2994</v>
      </c>
      <c r="F81" s="53">
        <v>190451</v>
      </c>
      <c r="G81" s="53">
        <v>5605</v>
      </c>
      <c r="H81" s="53">
        <v>5438</v>
      </c>
      <c r="I81" s="58">
        <v>764959</v>
      </c>
    </row>
    <row r="82" spans="1:9" x14ac:dyDescent="0.2">
      <c r="A82" s="5">
        <v>2414</v>
      </c>
      <c r="B82" s="14" t="s">
        <v>52</v>
      </c>
      <c r="C82" s="10">
        <v>3141</v>
      </c>
      <c r="D82" s="57">
        <v>90332</v>
      </c>
      <c r="E82" s="53">
        <v>0</v>
      </c>
      <c r="F82" s="53">
        <v>30532</v>
      </c>
      <c r="G82" s="53">
        <v>903</v>
      </c>
      <c r="H82" s="53">
        <v>435</v>
      </c>
      <c r="I82" s="58">
        <v>122202</v>
      </c>
    </row>
    <row r="83" spans="1:9" x14ac:dyDescent="0.2">
      <c r="A83" s="6">
        <f t="shared" ref="A83" si="25">A82</f>
        <v>2414</v>
      </c>
      <c r="B83" s="15" t="s">
        <v>53</v>
      </c>
      <c r="C83" s="11"/>
      <c r="D83" s="38">
        <v>650803</v>
      </c>
      <c r="E83" s="39">
        <v>2994</v>
      </c>
      <c r="F83" s="39">
        <v>220983</v>
      </c>
      <c r="G83" s="39">
        <v>6508</v>
      </c>
      <c r="H83" s="39">
        <v>5873</v>
      </c>
      <c r="I83" s="43">
        <v>887161</v>
      </c>
    </row>
    <row r="84" spans="1:9" x14ac:dyDescent="0.2">
      <c r="A84" s="5">
        <v>2443</v>
      </c>
      <c r="B84" s="14" t="s">
        <v>54</v>
      </c>
      <c r="C84" s="10">
        <v>3111</v>
      </c>
      <c r="D84" s="57">
        <v>542022</v>
      </c>
      <c r="E84" s="53">
        <v>2104</v>
      </c>
      <c r="F84" s="53">
        <v>183915</v>
      </c>
      <c r="G84" s="53">
        <v>5420</v>
      </c>
      <c r="H84" s="53">
        <v>9000</v>
      </c>
      <c r="I84" s="58">
        <v>742461</v>
      </c>
    </row>
    <row r="85" spans="1:9" x14ac:dyDescent="0.2">
      <c r="A85" s="5">
        <v>2443</v>
      </c>
      <c r="B85" s="14" t="s">
        <v>54</v>
      </c>
      <c r="C85" s="10">
        <v>3141</v>
      </c>
      <c r="D85" s="57">
        <v>90332</v>
      </c>
      <c r="E85" s="53">
        <v>0</v>
      </c>
      <c r="F85" s="53">
        <v>30532</v>
      </c>
      <c r="G85" s="53">
        <v>903</v>
      </c>
      <c r="H85" s="53">
        <v>435</v>
      </c>
      <c r="I85" s="58">
        <v>122202</v>
      </c>
    </row>
    <row r="86" spans="1:9" x14ac:dyDescent="0.2">
      <c r="A86" s="6">
        <f t="shared" ref="A86" si="26">A85</f>
        <v>2443</v>
      </c>
      <c r="B86" s="15" t="s">
        <v>55</v>
      </c>
      <c r="C86" s="11"/>
      <c r="D86" s="38">
        <v>632354</v>
      </c>
      <c r="E86" s="39">
        <v>2104</v>
      </c>
      <c r="F86" s="39">
        <v>214447</v>
      </c>
      <c r="G86" s="39">
        <v>6323</v>
      </c>
      <c r="H86" s="39">
        <v>9435</v>
      </c>
      <c r="I86" s="43">
        <v>864663</v>
      </c>
    </row>
    <row r="87" spans="1:9" x14ac:dyDescent="0.2">
      <c r="A87" s="5">
        <v>2425</v>
      </c>
      <c r="B87" s="14" t="s">
        <v>56</v>
      </c>
      <c r="C87" s="10">
        <v>3111</v>
      </c>
      <c r="D87" s="57">
        <v>407153</v>
      </c>
      <c r="E87" s="53">
        <v>0</v>
      </c>
      <c r="F87" s="53">
        <v>137618</v>
      </c>
      <c r="G87" s="53">
        <v>4072</v>
      </c>
      <c r="H87" s="53">
        <v>5200</v>
      </c>
      <c r="I87" s="58">
        <v>554043</v>
      </c>
    </row>
    <row r="88" spans="1:9" x14ac:dyDescent="0.2">
      <c r="A88" s="5">
        <v>2425</v>
      </c>
      <c r="B88" s="14" t="s">
        <v>56</v>
      </c>
      <c r="C88" s="10">
        <v>3141</v>
      </c>
      <c r="D88" s="57">
        <v>77648</v>
      </c>
      <c r="E88" s="53">
        <v>0</v>
      </c>
      <c r="F88" s="53">
        <v>26245</v>
      </c>
      <c r="G88" s="53">
        <v>776</v>
      </c>
      <c r="H88" s="53">
        <v>348</v>
      </c>
      <c r="I88" s="58">
        <v>105017</v>
      </c>
    </row>
    <row r="89" spans="1:9" x14ac:dyDescent="0.2">
      <c r="A89" s="6">
        <f t="shared" ref="A89" si="27">A88</f>
        <v>2425</v>
      </c>
      <c r="B89" s="15" t="s">
        <v>57</v>
      </c>
      <c r="C89" s="11"/>
      <c r="D89" s="38">
        <v>484801</v>
      </c>
      <c r="E89" s="39">
        <v>0</v>
      </c>
      <c r="F89" s="39">
        <v>163863</v>
      </c>
      <c r="G89" s="39">
        <v>4848</v>
      </c>
      <c r="H89" s="39">
        <v>5548</v>
      </c>
      <c r="I89" s="43">
        <v>659060</v>
      </c>
    </row>
    <row r="90" spans="1:9" x14ac:dyDescent="0.2">
      <c r="A90" s="5">
        <v>2433</v>
      </c>
      <c r="B90" s="14" t="s">
        <v>58</v>
      </c>
      <c r="C90" s="10">
        <v>3111</v>
      </c>
      <c r="D90" s="57">
        <v>884878</v>
      </c>
      <c r="E90" s="53">
        <v>2650</v>
      </c>
      <c r="F90" s="53">
        <v>299984</v>
      </c>
      <c r="G90" s="53">
        <v>8849</v>
      </c>
      <c r="H90" s="53">
        <v>21525</v>
      </c>
      <c r="I90" s="58">
        <v>1217886</v>
      </c>
    </row>
    <row r="91" spans="1:9" x14ac:dyDescent="0.2">
      <c r="A91" s="5">
        <v>2433</v>
      </c>
      <c r="B91" s="14" t="s">
        <v>58</v>
      </c>
      <c r="C91" s="10">
        <v>3141</v>
      </c>
      <c r="D91" s="57">
        <v>106565</v>
      </c>
      <c r="E91" s="53">
        <v>0</v>
      </c>
      <c r="F91" s="53">
        <v>36019</v>
      </c>
      <c r="G91" s="53">
        <v>1066</v>
      </c>
      <c r="H91" s="53">
        <v>558</v>
      </c>
      <c r="I91" s="58">
        <v>144208</v>
      </c>
    </row>
    <row r="92" spans="1:9" x14ac:dyDescent="0.2">
      <c r="A92" s="6">
        <f t="shared" ref="A92" si="28">A91</f>
        <v>2433</v>
      </c>
      <c r="B92" s="15" t="s">
        <v>59</v>
      </c>
      <c r="C92" s="11"/>
      <c r="D92" s="38">
        <v>991443</v>
      </c>
      <c r="E92" s="39">
        <v>2650</v>
      </c>
      <c r="F92" s="39">
        <v>336003</v>
      </c>
      <c r="G92" s="39">
        <v>9915</v>
      </c>
      <c r="H92" s="39">
        <v>22083</v>
      </c>
      <c r="I92" s="43">
        <v>1362094</v>
      </c>
    </row>
    <row r="93" spans="1:9" x14ac:dyDescent="0.2">
      <c r="A93" s="5">
        <v>2435</v>
      </c>
      <c r="B93" s="14" t="s">
        <v>60</v>
      </c>
      <c r="C93" s="10">
        <v>3111</v>
      </c>
      <c r="D93" s="57">
        <v>920921</v>
      </c>
      <c r="E93" s="53">
        <v>3567</v>
      </c>
      <c r="F93" s="53">
        <v>312477</v>
      </c>
      <c r="G93" s="53">
        <v>9209</v>
      </c>
      <c r="H93" s="53">
        <v>13238</v>
      </c>
      <c r="I93" s="58">
        <v>1259412</v>
      </c>
    </row>
    <row r="94" spans="1:9" x14ac:dyDescent="0.2">
      <c r="A94" s="5">
        <v>2435</v>
      </c>
      <c r="B94" s="14" t="s">
        <v>60</v>
      </c>
      <c r="C94" s="10">
        <v>3141</v>
      </c>
      <c r="D94" s="57">
        <v>112497</v>
      </c>
      <c r="E94" s="53">
        <v>0</v>
      </c>
      <c r="F94" s="53">
        <v>38024</v>
      </c>
      <c r="G94" s="53">
        <v>1125</v>
      </c>
      <c r="H94" s="53">
        <v>616</v>
      </c>
      <c r="I94" s="58">
        <v>152262</v>
      </c>
    </row>
    <row r="95" spans="1:9" x14ac:dyDescent="0.2">
      <c r="A95" s="6">
        <f t="shared" ref="A95" si="29">A94</f>
        <v>2435</v>
      </c>
      <c r="B95" s="15" t="s">
        <v>61</v>
      </c>
      <c r="C95" s="11"/>
      <c r="D95" s="38">
        <v>1033418</v>
      </c>
      <c r="E95" s="39">
        <v>3567</v>
      </c>
      <c r="F95" s="39">
        <v>350501</v>
      </c>
      <c r="G95" s="39">
        <v>10334</v>
      </c>
      <c r="H95" s="39">
        <v>13854</v>
      </c>
      <c r="I95" s="43">
        <v>1411674</v>
      </c>
    </row>
    <row r="96" spans="1:9" x14ac:dyDescent="0.2">
      <c r="A96" s="5">
        <v>2474</v>
      </c>
      <c r="B96" s="14" t="s">
        <v>62</v>
      </c>
      <c r="C96" s="10">
        <v>3111</v>
      </c>
      <c r="D96" s="57">
        <v>413448</v>
      </c>
      <c r="E96" s="53">
        <v>600</v>
      </c>
      <c r="F96" s="53">
        <v>139948</v>
      </c>
      <c r="G96" s="53">
        <v>4134</v>
      </c>
      <c r="H96" s="53">
        <v>2925</v>
      </c>
      <c r="I96" s="58">
        <v>561055</v>
      </c>
    </row>
    <row r="97" spans="1:9" x14ac:dyDescent="0.2">
      <c r="A97" s="5">
        <v>2474</v>
      </c>
      <c r="B97" s="14" t="s">
        <v>62</v>
      </c>
      <c r="C97" s="10">
        <v>3113</v>
      </c>
      <c r="D97" s="57">
        <v>3461929</v>
      </c>
      <c r="E97" s="53">
        <v>5800</v>
      </c>
      <c r="F97" s="53">
        <v>1172092</v>
      </c>
      <c r="G97" s="53">
        <v>34619</v>
      </c>
      <c r="H97" s="53">
        <v>80258</v>
      </c>
      <c r="I97" s="58">
        <v>4754698</v>
      </c>
    </row>
    <row r="98" spans="1:9" x14ac:dyDescent="0.2">
      <c r="A98" s="5">
        <v>2474</v>
      </c>
      <c r="B98" s="14" t="s">
        <v>62</v>
      </c>
      <c r="C98" s="10">
        <v>3141</v>
      </c>
      <c r="D98" s="57">
        <v>31923</v>
      </c>
      <c r="E98" s="53">
        <v>0</v>
      </c>
      <c r="F98" s="53">
        <v>10790</v>
      </c>
      <c r="G98" s="53">
        <v>319</v>
      </c>
      <c r="H98" s="53">
        <v>247</v>
      </c>
      <c r="I98" s="58">
        <v>43279</v>
      </c>
    </row>
    <row r="99" spans="1:9" x14ac:dyDescent="0.2">
      <c r="A99" s="5">
        <v>2474</v>
      </c>
      <c r="B99" s="14" t="s">
        <v>62</v>
      </c>
      <c r="C99" s="10">
        <v>3143</v>
      </c>
      <c r="D99" s="57">
        <v>274604</v>
      </c>
      <c r="E99" s="53">
        <v>300</v>
      </c>
      <c r="F99" s="53">
        <v>92918</v>
      </c>
      <c r="G99" s="53">
        <v>2746</v>
      </c>
      <c r="H99" s="53">
        <v>431</v>
      </c>
      <c r="I99" s="58">
        <v>370999</v>
      </c>
    </row>
    <row r="100" spans="1:9" x14ac:dyDescent="0.2">
      <c r="A100" s="6">
        <f t="shared" ref="A100" si="30">A99</f>
        <v>2474</v>
      </c>
      <c r="B100" s="15" t="s">
        <v>63</v>
      </c>
      <c r="C100" s="11"/>
      <c r="D100" s="38">
        <v>4181904</v>
      </c>
      <c r="E100" s="39">
        <v>6700</v>
      </c>
      <c r="F100" s="39">
        <v>1415748</v>
      </c>
      <c r="G100" s="39">
        <v>41818</v>
      </c>
      <c r="H100" s="39">
        <v>83861</v>
      </c>
      <c r="I100" s="43">
        <v>5730031</v>
      </c>
    </row>
    <row r="101" spans="1:9" x14ac:dyDescent="0.2">
      <c r="A101" s="5">
        <v>2312</v>
      </c>
      <c r="B101" s="14" t="s">
        <v>64</v>
      </c>
      <c r="C101" s="10">
        <v>3113</v>
      </c>
      <c r="D101" s="57">
        <v>3858673</v>
      </c>
      <c r="E101" s="53">
        <v>19500</v>
      </c>
      <c r="F101" s="53">
        <v>1310822</v>
      </c>
      <c r="G101" s="53">
        <v>38587</v>
      </c>
      <c r="H101" s="53">
        <v>90031</v>
      </c>
      <c r="I101" s="58">
        <v>5317613</v>
      </c>
    </row>
    <row r="102" spans="1:9" x14ac:dyDescent="0.2">
      <c r="A102" s="5">
        <v>2312</v>
      </c>
      <c r="B102" s="14" t="s">
        <v>64</v>
      </c>
      <c r="C102" s="10">
        <v>3141</v>
      </c>
      <c r="D102" s="57">
        <v>170092</v>
      </c>
      <c r="E102" s="53">
        <v>3000</v>
      </c>
      <c r="F102" s="53">
        <v>58505</v>
      </c>
      <c r="G102" s="53">
        <v>1701</v>
      </c>
      <c r="H102" s="53">
        <v>1320</v>
      </c>
      <c r="I102" s="58">
        <v>234618</v>
      </c>
    </row>
    <row r="103" spans="1:9" x14ac:dyDescent="0.2">
      <c r="A103" s="5">
        <v>2312</v>
      </c>
      <c r="B103" s="14" t="s">
        <v>64</v>
      </c>
      <c r="C103" s="10">
        <v>3143</v>
      </c>
      <c r="D103" s="57">
        <v>436854</v>
      </c>
      <c r="E103" s="53">
        <v>0</v>
      </c>
      <c r="F103" s="53">
        <v>147657</v>
      </c>
      <c r="G103" s="53">
        <v>4369</v>
      </c>
      <c r="H103" s="53">
        <v>570</v>
      </c>
      <c r="I103" s="58">
        <v>589450</v>
      </c>
    </row>
    <row r="104" spans="1:9" x14ac:dyDescent="0.2">
      <c r="A104" s="5">
        <v>2312</v>
      </c>
      <c r="B104" s="14" t="s">
        <v>64</v>
      </c>
      <c r="C104" s="10">
        <v>3231</v>
      </c>
      <c r="D104" s="57">
        <v>1734578</v>
      </c>
      <c r="E104" s="53">
        <v>16500</v>
      </c>
      <c r="F104" s="53">
        <v>591864</v>
      </c>
      <c r="G104" s="53">
        <v>17346</v>
      </c>
      <c r="H104" s="53">
        <v>5363</v>
      </c>
      <c r="I104" s="58">
        <v>2365651</v>
      </c>
    </row>
    <row r="105" spans="1:9" x14ac:dyDescent="0.2">
      <c r="A105" s="6">
        <f t="shared" ref="A105" si="31">A104</f>
        <v>2312</v>
      </c>
      <c r="B105" s="15" t="s">
        <v>65</v>
      </c>
      <c r="C105" s="11"/>
      <c r="D105" s="38">
        <v>6200197</v>
      </c>
      <c r="E105" s="39">
        <v>39000</v>
      </c>
      <c r="F105" s="39">
        <v>2108848</v>
      </c>
      <c r="G105" s="39">
        <v>62003</v>
      </c>
      <c r="H105" s="39">
        <v>97284</v>
      </c>
      <c r="I105" s="43">
        <v>8507332</v>
      </c>
    </row>
    <row r="106" spans="1:9" x14ac:dyDescent="0.2">
      <c r="A106" s="5">
        <v>2479</v>
      </c>
      <c r="B106" s="14" t="s">
        <v>66</v>
      </c>
      <c r="C106" s="10">
        <v>3113</v>
      </c>
      <c r="D106" s="57">
        <v>4629009</v>
      </c>
      <c r="E106" s="53">
        <v>16400</v>
      </c>
      <c r="F106" s="53">
        <v>1570148</v>
      </c>
      <c r="G106" s="53">
        <v>46290</v>
      </c>
      <c r="H106" s="53">
        <v>146154</v>
      </c>
      <c r="I106" s="58">
        <v>6408001</v>
      </c>
    </row>
    <row r="107" spans="1:9" x14ac:dyDescent="0.2">
      <c r="A107" s="5">
        <v>2479</v>
      </c>
      <c r="B107" s="14" t="s">
        <v>66</v>
      </c>
      <c r="C107" s="10">
        <v>3141</v>
      </c>
      <c r="D107" s="57">
        <v>387735</v>
      </c>
      <c r="E107" s="53">
        <v>620</v>
      </c>
      <c r="F107" s="53">
        <v>131264</v>
      </c>
      <c r="G107" s="53">
        <v>3877</v>
      </c>
      <c r="H107" s="53">
        <v>4009</v>
      </c>
      <c r="I107" s="58">
        <v>527505</v>
      </c>
    </row>
    <row r="108" spans="1:9" x14ac:dyDescent="0.2">
      <c r="A108" s="5">
        <v>2479</v>
      </c>
      <c r="B108" s="14" t="s">
        <v>66</v>
      </c>
      <c r="C108" s="10">
        <v>3143</v>
      </c>
      <c r="D108" s="57">
        <v>514807</v>
      </c>
      <c r="E108" s="53">
        <v>200</v>
      </c>
      <c r="F108" s="53">
        <v>174072</v>
      </c>
      <c r="G108" s="53">
        <v>5148</v>
      </c>
      <c r="H108" s="53">
        <v>750</v>
      </c>
      <c r="I108" s="58">
        <v>694977</v>
      </c>
    </row>
    <row r="109" spans="1:9" x14ac:dyDescent="0.2">
      <c r="A109" s="6">
        <f t="shared" ref="A109" si="32">A108</f>
        <v>2479</v>
      </c>
      <c r="B109" s="15" t="s">
        <v>67</v>
      </c>
      <c r="C109" s="11"/>
      <c r="D109" s="38">
        <v>5531551</v>
      </c>
      <c r="E109" s="39">
        <v>17220</v>
      </c>
      <c r="F109" s="39">
        <v>1875484</v>
      </c>
      <c r="G109" s="39">
        <v>55315</v>
      </c>
      <c r="H109" s="39">
        <v>150913</v>
      </c>
      <c r="I109" s="43">
        <v>7630483</v>
      </c>
    </row>
    <row r="110" spans="1:9" x14ac:dyDescent="0.2">
      <c r="A110" s="5">
        <v>2475</v>
      </c>
      <c r="B110" s="14" t="s">
        <v>68</v>
      </c>
      <c r="C110" s="10">
        <v>3113</v>
      </c>
      <c r="D110" s="57">
        <v>5168529</v>
      </c>
      <c r="E110" s="53">
        <v>39000</v>
      </c>
      <c r="F110" s="53">
        <v>1760145</v>
      </c>
      <c r="G110" s="53">
        <v>51685</v>
      </c>
      <c r="H110" s="53">
        <v>120416</v>
      </c>
      <c r="I110" s="58">
        <v>7139775</v>
      </c>
    </row>
    <row r="111" spans="1:9" x14ac:dyDescent="0.2">
      <c r="A111" s="5">
        <v>2475</v>
      </c>
      <c r="B111" s="14" t="s">
        <v>69</v>
      </c>
      <c r="C111" s="10">
        <v>3141</v>
      </c>
      <c r="D111" s="57">
        <v>177133</v>
      </c>
      <c r="E111" s="53">
        <v>500</v>
      </c>
      <c r="F111" s="53">
        <v>60040</v>
      </c>
      <c r="G111" s="53">
        <v>1771</v>
      </c>
      <c r="H111" s="53">
        <v>3064</v>
      </c>
      <c r="I111" s="58">
        <v>242508</v>
      </c>
    </row>
    <row r="112" spans="1:9" x14ac:dyDescent="0.2">
      <c r="A112" s="5">
        <v>2475</v>
      </c>
      <c r="B112" s="14" t="s">
        <v>68</v>
      </c>
      <c r="C112" s="10">
        <v>3143</v>
      </c>
      <c r="D112" s="57">
        <v>496064</v>
      </c>
      <c r="E112" s="53">
        <v>0</v>
      </c>
      <c r="F112" s="53">
        <v>167670</v>
      </c>
      <c r="G112" s="53">
        <v>4961</v>
      </c>
      <c r="H112" s="53">
        <v>671</v>
      </c>
      <c r="I112" s="58">
        <v>669366</v>
      </c>
    </row>
    <row r="113" spans="1:9" x14ac:dyDescent="0.2">
      <c r="A113" s="6">
        <f t="shared" ref="A113" si="33">A112</f>
        <v>2475</v>
      </c>
      <c r="B113" s="15" t="s">
        <v>70</v>
      </c>
      <c r="C113" s="11"/>
      <c r="D113" s="38">
        <v>5841726</v>
      </c>
      <c r="E113" s="39">
        <v>39500</v>
      </c>
      <c r="F113" s="39">
        <v>1987855</v>
      </c>
      <c r="G113" s="39">
        <v>58417</v>
      </c>
      <c r="H113" s="39">
        <v>124151</v>
      </c>
      <c r="I113" s="43">
        <v>8051649</v>
      </c>
    </row>
    <row r="114" spans="1:9" x14ac:dyDescent="0.2">
      <c r="A114" s="5">
        <v>2476</v>
      </c>
      <c r="B114" s="14" t="s">
        <v>71</v>
      </c>
      <c r="C114" s="10">
        <v>3113</v>
      </c>
      <c r="D114" s="57">
        <v>5181551</v>
      </c>
      <c r="E114" s="53">
        <v>10500</v>
      </c>
      <c r="F114" s="53">
        <v>1754913</v>
      </c>
      <c r="G114" s="53">
        <v>51816</v>
      </c>
      <c r="H114" s="53">
        <v>159154</v>
      </c>
      <c r="I114" s="58">
        <v>7157934</v>
      </c>
    </row>
    <row r="115" spans="1:9" x14ac:dyDescent="0.2">
      <c r="A115" s="5">
        <v>2476</v>
      </c>
      <c r="B115" s="14" t="s">
        <v>71</v>
      </c>
      <c r="C115" s="10">
        <v>3141</v>
      </c>
      <c r="D115" s="57">
        <v>405305</v>
      </c>
      <c r="E115" s="53">
        <v>0</v>
      </c>
      <c r="F115" s="53">
        <v>136993</v>
      </c>
      <c r="G115" s="53">
        <v>4053</v>
      </c>
      <c r="H115" s="53">
        <v>4125</v>
      </c>
      <c r="I115" s="58">
        <v>550476</v>
      </c>
    </row>
    <row r="116" spans="1:9" x14ac:dyDescent="0.2">
      <c r="A116" s="5">
        <v>2476</v>
      </c>
      <c r="B116" s="14" t="s">
        <v>71</v>
      </c>
      <c r="C116" s="10">
        <v>3143</v>
      </c>
      <c r="D116" s="57">
        <v>502492</v>
      </c>
      <c r="E116" s="53">
        <v>0</v>
      </c>
      <c r="F116" s="53">
        <v>169842</v>
      </c>
      <c r="G116" s="53">
        <v>5025</v>
      </c>
      <c r="H116" s="53">
        <v>765</v>
      </c>
      <c r="I116" s="58">
        <v>678124</v>
      </c>
    </row>
    <row r="117" spans="1:9" x14ac:dyDescent="0.2">
      <c r="A117" s="6">
        <f t="shared" ref="A117" si="34">A116</f>
        <v>2476</v>
      </c>
      <c r="B117" s="15" t="s">
        <v>72</v>
      </c>
      <c r="C117" s="11"/>
      <c r="D117" s="38">
        <v>6089348</v>
      </c>
      <c r="E117" s="39">
        <v>10500</v>
      </c>
      <c r="F117" s="39">
        <v>2061748</v>
      </c>
      <c r="G117" s="39">
        <v>60894</v>
      </c>
      <c r="H117" s="39">
        <v>164044</v>
      </c>
      <c r="I117" s="43">
        <v>8386534</v>
      </c>
    </row>
    <row r="118" spans="1:9" x14ac:dyDescent="0.2">
      <c r="A118" s="5">
        <v>2477</v>
      </c>
      <c r="B118" s="14" t="s">
        <v>73</v>
      </c>
      <c r="C118" s="10">
        <v>3113</v>
      </c>
      <c r="D118" s="57">
        <v>5584597</v>
      </c>
      <c r="E118" s="53">
        <v>16000</v>
      </c>
      <c r="F118" s="53">
        <v>1893002</v>
      </c>
      <c r="G118" s="53">
        <v>55846</v>
      </c>
      <c r="H118" s="53">
        <v>168141</v>
      </c>
      <c r="I118" s="58">
        <v>7717586</v>
      </c>
    </row>
    <row r="119" spans="1:9" x14ac:dyDescent="0.2">
      <c r="A119" s="5">
        <v>2477</v>
      </c>
      <c r="B119" s="14" t="s">
        <v>73</v>
      </c>
      <c r="C119" s="10">
        <v>3143</v>
      </c>
      <c r="D119" s="57">
        <v>521059</v>
      </c>
      <c r="E119" s="53">
        <v>0</v>
      </c>
      <c r="F119" s="53">
        <v>176118</v>
      </c>
      <c r="G119" s="53">
        <v>5211</v>
      </c>
      <c r="H119" s="53">
        <v>735</v>
      </c>
      <c r="I119" s="58">
        <v>703123</v>
      </c>
    </row>
    <row r="120" spans="1:9" x14ac:dyDescent="0.2">
      <c r="A120" s="6">
        <f t="shared" ref="A120" si="35">A119</f>
        <v>2477</v>
      </c>
      <c r="B120" s="15" t="s">
        <v>74</v>
      </c>
      <c r="C120" s="11"/>
      <c r="D120" s="38">
        <v>6105656</v>
      </c>
      <c r="E120" s="39">
        <v>16000</v>
      </c>
      <c r="F120" s="39">
        <v>2069120</v>
      </c>
      <c r="G120" s="39">
        <v>61057</v>
      </c>
      <c r="H120" s="39">
        <v>168876</v>
      </c>
      <c r="I120" s="43">
        <v>8420709</v>
      </c>
    </row>
    <row r="121" spans="1:9" x14ac:dyDescent="0.2">
      <c r="A121" s="5">
        <v>2470</v>
      </c>
      <c r="B121" s="14" t="s">
        <v>75</v>
      </c>
      <c r="C121" s="10">
        <v>3113</v>
      </c>
      <c r="D121" s="57">
        <v>4548581</v>
      </c>
      <c r="E121" s="53">
        <v>35000</v>
      </c>
      <c r="F121" s="53">
        <v>1549250</v>
      </c>
      <c r="G121" s="53">
        <v>45486</v>
      </c>
      <c r="H121" s="53">
        <v>104789</v>
      </c>
      <c r="I121" s="58">
        <v>6283106</v>
      </c>
    </row>
    <row r="122" spans="1:9" x14ac:dyDescent="0.2">
      <c r="A122" s="5">
        <v>2470</v>
      </c>
      <c r="B122" s="14" t="s">
        <v>75</v>
      </c>
      <c r="C122" s="10">
        <v>3141</v>
      </c>
      <c r="D122" s="57">
        <v>384853</v>
      </c>
      <c r="E122" s="53">
        <v>8000</v>
      </c>
      <c r="F122" s="53">
        <v>132784</v>
      </c>
      <c r="G122" s="53">
        <v>3849</v>
      </c>
      <c r="H122" s="53">
        <v>4060</v>
      </c>
      <c r="I122" s="58">
        <v>533546</v>
      </c>
    </row>
    <row r="123" spans="1:9" x14ac:dyDescent="0.2">
      <c r="A123" s="5">
        <v>2470</v>
      </c>
      <c r="B123" s="14" t="s">
        <v>75</v>
      </c>
      <c r="C123" s="10">
        <v>3143</v>
      </c>
      <c r="D123" s="57">
        <v>477906</v>
      </c>
      <c r="E123" s="53">
        <v>2000</v>
      </c>
      <c r="F123" s="53">
        <v>162208</v>
      </c>
      <c r="G123" s="53">
        <v>4779</v>
      </c>
      <c r="H123" s="53">
        <v>619</v>
      </c>
      <c r="I123" s="58">
        <v>647512</v>
      </c>
    </row>
    <row r="124" spans="1:9" x14ac:dyDescent="0.2">
      <c r="A124" s="6">
        <f>A123</f>
        <v>2470</v>
      </c>
      <c r="B124" s="15" t="s">
        <v>76</v>
      </c>
      <c r="C124" s="11"/>
      <c r="D124" s="38">
        <v>5411340</v>
      </c>
      <c r="E124" s="39">
        <v>45000</v>
      </c>
      <c r="F124" s="39">
        <v>1844242</v>
      </c>
      <c r="G124" s="39">
        <v>54114</v>
      </c>
      <c r="H124" s="39">
        <v>109468</v>
      </c>
      <c r="I124" s="43">
        <v>7464164</v>
      </c>
    </row>
    <row r="125" spans="1:9" x14ac:dyDescent="0.2">
      <c r="A125" s="5">
        <v>2307</v>
      </c>
      <c r="B125" s="14" t="s">
        <v>77</v>
      </c>
      <c r="C125" s="10">
        <v>3113</v>
      </c>
      <c r="D125" s="57">
        <v>4958229</v>
      </c>
      <c r="E125" s="53">
        <v>26851</v>
      </c>
      <c r="F125" s="53">
        <v>1684957</v>
      </c>
      <c r="G125" s="53">
        <v>49582</v>
      </c>
      <c r="H125" s="53">
        <v>123484</v>
      </c>
      <c r="I125" s="58">
        <v>6843103</v>
      </c>
    </row>
    <row r="126" spans="1:9" x14ac:dyDescent="0.2">
      <c r="A126" s="5">
        <v>2307</v>
      </c>
      <c r="B126" s="14" t="s">
        <v>77</v>
      </c>
      <c r="C126" s="10">
        <v>3143</v>
      </c>
      <c r="D126" s="57">
        <v>505817</v>
      </c>
      <c r="E126" s="53">
        <v>0</v>
      </c>
      <c r="F126" s="53">
        <v>170966</v>
      </c>
      <c r="G126" s="53">
        <v>5058</v>
      </c>
      <c r="H126" s="53">
        <v>755</v>
      </c>
      <c r="I126" s="58">
        <v>682596</v>
      </c>
    </row>
    <row r="127" spans="1:9" x14ac:dyDescent="0.2">
      <c r="A127" s="6">
        <f t="shared" ref="A127" si="36">A126</f>
        <v>2307</v>
      </c>
      <c r="B127" s="15" t="s">
        <v>78</v>
      </c>
      <c r="C127" s="11"/>
      <c r="D127" s="38">
        <v>5464046</v>
      </c>
      <c r="E127" s="39">
        <v>26851</v>
      </c>
      <c r="F127" s="39">
        <v>1855923</v>
      </c>
      <c r="G127" s="39">
        <v>54640</v>
      </c>
      <c r="H127" s="39">
        <v>124239</v>
      </c>
      <c r="I127" s="43">
        <v>7525699</v>
      </c>
    </row>
    <row r="128" spans="1:9" x14ac:dyDescent="0.2">
      <c r="A128" s="5">
        <v>2478</v>
      </c>
      <c r="B128" s="14" t="s">
        <v>79</v>
      </c>
      <c r="C128" s="10">
        <v>3113</v>
      </c>
      <c r="D128" s="57">
        <v>4628655</v>
      </c>
      <c r="E128" s="53">
        <v>29500</v>
      </c>
      <c r="F128" s="53">
        <v>1574456</v>
      </c>
      <c r="G128" s="53">
        <v>46287</v>
      </c>
      <c r="H128" s="53">
        <v>131715</v>
      </c>
      <c r="I128" s="58">
        <v>6410613</v>
      </c>
    </row>
    <row r="129" spans="1:9" x14ac:dyDescent="0.2">
      <c r="A129" s="5">
        <v>2478</v>
      </c>
      <c r="B129" s="14" t="s">
        <v>79</v>
      </c>
      <c r="C129" s="10">
        <v>3141</v>
      </c>
      <c r="D129" s="57">
        <v>396426</v>
      </c>
      <c r="E129" s="53">
        <v>1000</v>
      </c>
      <c r="F129" s="53">
        <v>134330</v>
      </c>
      <c r="G129" s="53">
        <v>3964</v>
      </c>
      <c r="H129" s="53">
        <v>4427</v>
      </c>
      <c r="I129" s="58">
        <v>540147</v>
      </c>
    </row>
    <row r="130" spans="1:9" x14ac:dyDescent="0.2">
      <c r="A130" s="5">
        <v>2478</v>
      </c>
      <c r="B130" s="14" t="s">
        <v>79</v>
      </c>
      <c r="C130" s="10">
        <v>3143</v>
      </c>
      <c r="D130" s="57">
        <v>411215</v>
      </c>
      <c r="E130" s="53">
        <v>4000</v>
      </c>
      <c r="F130" s="53">
        <v>140343</v>
      </c>
      <c r="G130" s="53">
        <v>4112</v>
      </c>
      <c r="H130" s="53">
        <v>521</v>
      </c>
      <c r="I130" s="58">
        <v>560191</v>
      </c>
    </row>
    <row r="131" spans="1:9" x14ac:dyDescent="0.2">
      <c r="A131" s="6">
        <f t="shared" ref="A131" si="37">A130</f>
        <v>2478</v>
      </c>
      <c r="B131" s="15" t="s">
        <v>80</v>
      </c>
      <c r="C131" s="11"/>
      <c r="D131" s="38">
        <v>5436296</v>
      </c>
      <c r="E131" s="39">
        <v>34500</v>
      </c>
      <c r="F131" s="39">
        <v>1849129</v>
      </c>
      <c r="G131" s="39">
        <v>54363</v>
      </c>
      <c r="H131" s="39">
        <v>136663</v>
      </c>
      <c r="I131" s="43">
        <v>7510951</v>
      </c>
    </row>
    <row r="132" spans="1:9" x14ac:dyDescent="0.2">
      <c r="A132" s="5">
        <v>2465</v>
      </c>
      <c r="B132" s="14" t="s">
        <v>81</v>
      </c>
      <c r="C132" s="10">
        <v>3111</v>
      </c>
      <c r="D132" s="57">
        <v>685942</v>
      </c>
      <c r="E132" s="53">
        <v>11000</v>
      </c>
      <c r="F132" s="53">
        <v>235566</v>
      </c>
      <c r="G132" s="53">
        <v>6859</v>
      </c>
      <c r="H132" s="53">
        <v>5231</v>
      </c>
      <c r="I132" s="58">
        <v>944598</v>
      </c>
    </row>
    <row r="133" spans="1:9" x14ac:dyDescent="0.2">
      <c r="A133" s="5">
        <v>2465</v>
      </c>
      <c r="B133" s="14" t="s">
        <v>81</v>
      </c>
      <c r="C133" s="10">
        <v>3113</v>
      </c>
      <c r="D133" s="57">
        <v>2800587</v>
      </c>
      <c r="E133" s="53">
        <v>10000</v>
      </c>
      <c r="F133" s="53">
        <v>949978</v>
      </c>
      <c r="G133" s="53">
        <v>28006</v>
      </c>
      <c r="H133" s="53">
        <v>84969</v>
      </c>
      <c r="I133" s="58">
        <v>3873540</v>
      </c>
    </row>
    <row r="134" spans="1:9" x14ac:dyDescent="0.2">
      <c r="A134" s="5">
        <v>2465</v>
      </c>
      <c r="B134" s="14" t="s">
        <v>81</v>
      </c>
      <c r="C134" s="10">
        <v>3141</v>
      </c>
      <c r="D134" s="57">
        <v>213808</v>
      </c>
      <c r="E134" s="53">
        <v>0</v>
      </c>
      <c r="F134" s="53">
        <v>72267</v>
      </c>
      <c r="G134" s="53">
        <v>2138</v>
      </c>
      <c r="H134" s="53">
        <v>1833</v>
      </c>
      <c r="I134" s="58">
        <v>290046</v>
      </c>
    </row>
    <row r="135" spans="1:9" x14ac:dyDescent="0.2">
      <c r="A135" s="5">
        <v>2465</v>
      </c>
      <c r="B135" s="14" t="s">
        <v>81</v>
      </c>
      <c r="C135" s="10">
        <v>3143</v>
      </c>
      <c r="D135" s="57">
        <v>224080</v>
      </c>
      <c r="E135" s="53">
        <v>2000</v>
      </c>
      <c r="F135" s="53">
        <v>76415</v>
      </c>
      <c r="G135" s="53">
        <v>2241</v>
      </c>
      <c r="H135" s="53">
        <v>338</v>
      </c>
      <c r="I135" s="58">
        <v>305074</v>
      </c>
    </row>
    <row r="136" spans="1:9" x14ac:dyDescent="0.2">
      <c r="A136" s="6">
        <f t="shared" ref="A136" si="38">A135</f>
        <v>2465</v>
      </c>
      <c r="B136" s="15" t="s">
        <v>82</v>
      </c>
      <c r="C136" s="11"/>
      <c r="D136" s="38">
        <v>3924417</v>
      </c>
      <c r="E136" s="39">
        <v>23000</v>
      </c>
      <c r="F136" s="39">
        <v>1334226</v>
      </c>
      <c r="G136" s="39">
        <v>39244</v>
      </c>
      <c r="H136" s="39">
        <v>92371</v>
      </c>
      <c r="I136" s="43">
        <v>5413258</v>
      </c>
    </row>
    <row r="137" spans="1:9" x14ac:dyDescent="0.2">
      <c r="A137" s="5">
        <v>2480</v>
      </c>
      <c r="B137" s="14" t="s">
        <v>83</v>
      </c>
      <c r="C137" s="10">
        <v>3113</v>
      </c>
      <c r="D137" s="57">
        <v>4231355</v>
      </c>
      <c r="E137" s="53">
        <v>3000</v>
      </c>
      <c r="F137" s="53">
        <v>1431212</v>
      </c>
      <c r="G137" s="53">
        <v>42314</v>
      </c>
      <c r="H137" s="53">
        <v>91505</v>
      </c>
      <c r="I137" s="58">
        <v>5799386</v>
      </c>
    </row>
    <row r="138" spans="1:9" x14ac:dyDescent="0.2">
      <c r="A138" s="5">
        <v>2480</v>
      </c>
      <c r="B138" s="14" t="s">
        <v>83</v>
      </c>
      <c r="C138" s="10">
        <v>3141</v>
      </c>
      <c r="D138" s="57">
        <v>369280</v>
      </c>
      <c r="E138" s="53">
        <v>0</v>
      </c>
      <c r="F138" s="53">
        <v>124817</v>
      </c>
      <c r="G138" s="53">
        <v>3693</v>
      </c>
      <c r="H138" s="53">
        <v>3683</v>
      </c>
      <c r="I138" s="58">
        <v>501473</v>
      </c>
    </row>
    <row r="139" spans="1:9" x14ac:dyDescent="0.2">
      <c r="A139" s="5">
        <v>2480</v>
      </c>
      <c r="B139" s="14" t="s">
        <v>83</v>
      </c>
      <c r="C139" s="10">
        <v>3143</v>
      </c>
      <c r="D139" s="57">
        <v>530684</v>
      </c>
      <c r="E139" s="53">
        <v>0</v>
      </c>
      <c r="F139" s="53">
        <v>179371</v>
      </c>
      <c r="G139" s="53">
        <v>5307</v>
      </c>
      <c r="H139" s="53">
        <v>1348</v>
      </c>
      <c r="I139" s="58">
        <v>716710</v>
      </c>
    </row>
    <row r="140" spans="1:9" x14ac:dyDescent="0.2">
      <c r="A140" s="6">
        <f t="shared" ref="A140" si="39">A139</f>
        <v>2480</v>
      </c>
      <c r="B140" s="15" t="s">
        <v>84</v>
      </c>
      <c r="C140" s="11"/>
      <c r="D140" s="38">
        <v>5131319</v>
      </c>
      <c r="E140" s="39">
        <v>3000</v>
      </c>
      <c r="F140" s="39">
        <v>1735400</v>
      </c>
      <c r="G140" s="39">
        <v>51314</v>
      </c>
      <c r="H140" s="39">
        <v>96536</v>
      </c>
      <c r="I140" s="43">
        <v>7017569</v>
      </c>
    </row>
    <row r="141" spans="1:9" x14ac:dyDescent="0.2">
      <c r="A141" s="5">
        <v>2482</v>
      </c>
      <c r="B141" s="14" t="s">
        <v>85</v>
      </c>
      <c r="C141" s="10">
        <v>3113</v>
      </c>
      <c r="D141" s="57">
        <v>2096418</v>
      </c>
      <c r="E141" s="53">
        <v>10000</v>
      </c>
      <c r="F141" s="53">
        <v>711969</v>
      </c>
      <c r="G141" s="53">
        <v>20964</v>
      </c>
      <c r="H141" s="53">
        <v>60248</v>
      </c>
      <c r="I141" s="58">
        <v>2899599</v>
      </c>
    </row>
    <row r="142" spans="1:9" x14ac:dyDescent="0.2">
      <c r="A142" s="5">
        <v>2482</v>
      </c>
      <c r="B142" s="14" t="s">
        <v>85</v>
      </c>
      <c r="C142" s="10">
        <v>3141</v>
      </c>
      <c r="D142" s="57">
        <v>176913</v>
      </c>
      <c r="E142" s="53">
        <v>2000</v>
      </c>
      <c r="F142" s="53">
        <v>60473</v>
      </c>
      <c r="G142" s="53">
        <v>1769</v>
      </c>
      <c r="H142" s="53">
        <v>1501</v>
      </c>
      <c r="I142" s="58">
        <v>242656</v>
      </c>
    </row>
    <row r="143" spans="1:9" x14ac:dyDescent="0.2">
      <c r="A143" s="5">
        <v>2482</v>
      </c>
      <c r="B143" s="14" t="s">
        <v>85</v>
      </c>
      <c r="C143" s="10">
        <v>3143</v>
      </c>
      <c r="D143" s="57">
        <v>188316</v>
      </c>
      <c r="E143" s="53">
        <v>0</v>
      </c>
      <c r="F143" s="53">
        <v>63651</v>
      </c>
      <c r="G143" s="53">
        <v>1883</v>
      </c>
      <c r="H143" s="53">
        <v>225</v>
      </c>
      <c r="I143" s="58">
        <v>254075</v>
      </c>
    </row>
    <row r="144" spans="1:9" x14ac:dyDescent="0.2">
      <c r="A144" s="6">
        <f t="shared" ref="A144" si="40">A143</f>
        <v>2482</v>
      </c>
      <c r="B144" s="15" t="s">
        <v>86</v>
      </c>
      <c r="C144" s="11"/>
      <c r="D144" s="38">
        <v>2461647</v>
      </c>
      <c r="E144" s="39">
        <v>12000</v>
      </c>
      <c r="F144" s="39">
        <v>836093</v>
      </c>
      <c r="G144" s="39">
        <v>24616</v>
      </c>
      <c r="H144" s="39">
        <v>61974</v>
      </c>
      <c r="I144" s="43">
        <v>3396330</v>
      </c>
    </row>
    <row r="145" spans="1:9" x14ac:dyDescent="0.2">
      <c r="A145" s="5">
        <v>2328</v>
      </c>
      <c r="B145" s="14" t="s">
        <v>87</v>
      </c>
      <c r="C145" s="10">
        <v>3113</v>
      </c>
      <c r="D145" s="57">
        <v>3224716</v>
      </c>
      <c r="E145" s="53">
        <v>25800</v>
      </c>
      <c r="F145" s="53">
        <v>1098674</v>
      </c>
      <c r="G145" s="53">
        <v>32247</v>
      </c>
      <c r="H145" s="53">
        <v>81399</v>
      </c>
      <c r="I145" s="58">
        <v>4462836</v>
      </c>
    </row>
    <row r="146" spans="1:9" x14ac:dyDescent="0.2">
      <c r="A146" s="5">
        <v>2328</v>
      </c>
      <c r="B146" s="14" t="s">
        <v>87</v>
      </c>
      <c r="C146" s="10">
        <v>3141</v>
      </c>
      <c r="D146" s="57">
        <v>308096</v>
      </c>
      <c r="E146" s="53">
        <v>0</v>
      </c>
      <c r="F146" s="53">
        <v>104136</v>
      </c>
      <c r="G146" s="53">
        <v>3081</v>
      </c>
      <c r="H146" s="53">
        <v>2944</v>
      </c>
      <c r="I146" s="58">
        <v>418257</v>
      </c>
    </row>
    <row r="147" spans="1:9" x14ac:dyDescent="0.2">
      <c r="A147" s="5">
        <v>2328</v>
      </c>
      <c r="B147" s="14" t="s">
        <v>87</v>
      </c>
      <c r="C147" s="10">
        <v>3143</v>
      </c>
      <c r="D147" s="57">
        <v>427608</v>
      </c>
      <c r="E147" s="53">
        <v>0</v>
      </c>
      <c r="F147" s="53">
        <v>144532</v>
      </c>
      <c r="G147" s="53">
        <v>4276</v>
      </c>
      <c r="H147" s="53">
        <v>476</v>
      </c>
      <c r="I147" s="58">
        <v>576892</v>
      </c>
    </row>
    <row r="148" spans="1:9" x14ac:dyDescent="0.2">
      <c r="A148" s="6">
        <f t="shared" ref="A148" si="41">A147</f>
        <v>2328</v>
      </c>
      <c r="B148" s="15" t="s">
        <v>88</v>
      </c>
      <c r="C148" s="11"/>
      <c r="D148" s="38">
        <v>3960420</v>
      </c>
      <c r="E148" s="39">
        <v>25800</v>
      </c>
      <c r="F148" s="39">
        <v>1347342</v>
      </c>
      <c r="G148" s="39">
        <v>39604</v>
      </c>
      <c r="H148" s="39">
        <v>84819</v>
      </c>
      <c r="I148" s="43">
        <v>5457985</v>
      </c>
    </row>
    <row r="149" spans="1:9" x14ac:dyDescent="0.2">
      <c r="A149" s="5">
        <v>2486</v>
      </c>
      <c r="B149" s="14" t="s">
        <v>89</v>
      </c>
      <c r="C149" s="10">
        <v>3113</v>
      </c>
      <c r="D149" s="57">
        <v>2455844</v>
      </c>
      <c r="E149" s="53">
        <v>23500</v>
      </c>
      <c r="F149" s="53">
        <v>838018</v>
      </c>
      <c r="G149" s="53">
        <v>24558</v>
      </c>
      <c r="H149" s="53">
        <v>50056</v>
      </c>
      <c r="I149" s="58">
        <v>3391976</v>
      </c>
    </row>
    <row r="150" spans="1:9" x14ac:dyDescent="0.2">
      <c r="A150" s="5">
        <v>2486</v>
      </c>
      <c r="B150" s="14" t="s">
        <v>89</v>
      </c>
      <c r="C150" s="10">
        <v>3141</v>
      </c>
      <c r="D150" s="57">
        <v>84344</v>
      </c>
      <c r="E150" s="53">
        <v>2000</v>
      </c>
      <c r="F150" s="53">
        <v>29184</v>
      </c>
      <c r="G150" s="53">
        <v>843</v>
      </c>
      <c r="H150" s="53">
        <v>1283</v>
      </c>
      <c r="I150" s="58">
        <v>117654</v>
      </c>
    </row>
    <row r="151" spans="1:9" x14ac:dyDescent="0.2">
      <c r="A151" s="5">
        <v>2486</v>
      </c>
      <c r="B151" s="14" t="s">
        <v>89</v>
      </c>
      <c r="C151" s="10">
        <v>3143</v>
      </c>
      <c r="D151" s="57">
        <v>204726</v>
      </c>
      <c r="E151" s="53">
        <v>2000</v>
      </c>
      <c r="F151" s="53">
        <v>69873</v>
      </c>
      <c r="G151" s="53">
        <v>2047</v>
      </c>
      <c r="H151" s="53">
        <v>270</v>
      </c>
      <c r="I151" s="58">
        <v>278916</v>
      </c>
    </row>
    <row r="152" spans="1:9" x14ac:dyDescent="0.2">
      <c r="A152" s="5">
        <v>2486</v>
      </c>
      <c r="B152" s="14" t="s">
        <v>89</v>
      </c>
      <c r="C152" s="10">
        <v>3233</v>
      </c>
      <c r="D152" s="57">
        <v>136199</v>
      </c>
      <c r="E152" s="53">
        <v>10000</v>
      </c>
      <c r="F152" s="53">
        <v>49415</v>
      </c>
      <c r="G152" s="53">
        <v>1362</v>
      </c>
      <c r="H152" s="53">
        <v>846</v>
      </c>
      <c r="I152" s="58">
        <v>197822</v>
      </c>
    </row>
    <row r="153" spans="1:9" x14ac:dyDescent="0.2">
      <c r="A153" s="6">
        <f t="shared" ref="A153" si="42">A152</f>
        <v>2486</v>
      </c>
      <c r="B153" s="15" t="s">
        <v>90</v>
      </c>
      <c r="C153" s="11"/>
      <c r="D153" s="38">
        <v>2881113</v>
      </c>
      <c r="E153" s="39">
        <v>37500</v>
      </c>
      <c r="F153" s="39">
        <v>986490</v>
      </c>
      <c r="G153" s="39">
        <v>28810</v>
      </c>
      <c r="H153" s="39">
        <v>52455</v>
      </c>
      <c r="I153" s="43">
        <v>3986368</v>
      </c>
    </row>
    <row r="154" spans="1:9" x14ac:dyDescent="0.2">
      <c r="A154" s="5">
        <v>2487</v>
      </c>
      <c r="B154" s="14" t="s">
        <v>91</v>
      </c>
      <c r="C154" s="10">
        <v>3113</v>
      </c>
      <c r="D154" s="57">
        <v>3189462</v>
      </c>
      <c r="E154" s="53">
        <v>8000</v>
      </c>
      <c r="F154" s="53">
        <v>1080742</v>
      </c>
      <c r="G154" s="53">
        <v>31895</v>
      </c>
      <c r="H154" s="53">
        <v>73653</v>
      </c>
      <c r="I154" s="58">
        <v>4383752</v>
      </c>
    </row>
    <row r="155" spans="1:9" x14ac:dyDescent="0.2">
      <c r="A155" s="5">
        <v>2487</v>
      </c>
      <c r="B155" s="14" t="s">
        <v>91</v>
      </c>
      <c r="C155" s="10">
        <v>3141</v>
      </c>
      <c r="D155" s="57">
        <v>380738</v>
      </c>
      <c r="E155" s="53">
        <v>2000</v>
      </c>
      <c r="F155" s="53">
        <v>129365</v>
      </c>
      <c r="G155" s="53">
        <v>3807</v>
      </c>
      <c r="H155" s="53">
        <v>3777</v>
      </c>
      <c r="I155" s="58">
        <v>519687</v>
      </c>
    </row>
    <row r="156" spans="1:9" x14ac:dyDescent="0.2">
      <c r="A156" s="5">
        <v>2487</v>
      </c>
      <c r="B156" s="14" t="s">
        <v>91</v>
      </c>
      <c r="C156" s="10">
        <v>3143</v>
      </c>
      <c r="D156" s="57">
        <v>278358</v>
      </c>
      <c r="E156" s="53">
        <v>0</v>
      </c>
      <c r="F156" s="53">
        <v>94085</v>
      </c>
      <c r="G156" s="53">
        <v>2784</v>
      </c>
      <c r="H156" s="53">
        <v>409</v>
      </c>
      <c r="I156" s="58">
        <v>375636</v>
      </c>
    </row>
    <row r="157" spans="1:9" x14ac:dyDescent="0.2">
      <c r="A157" s="6">
        <f t="shared" ref="A157" si="43">A156</f>
        <v>2487</v>
      </c>
      <c r="B157" s="15" t="s">
        <v>92</v>
      </c>
      <c r="C157" s="11"/>
      <c r="D157" s="38">
        <v>3848558</v>
      </c>
      <c r="E157" s="39">
        <v>10000</v>
      </c>
      <c r="F157" s="39">
        <v>1304192</v>
      </c>
      <c r="G157" s="39">
        <v>38486</v>
      </c>
      <c r="H157" s="39">
        <v>77839</v>
      </c>
      <c r="I157" s="43">
        <v>5279075</v>
      </c>
    </row>
    <row r="158" spans="1:9" x14ac:dyDescent="0.2">
      <c r="A158" s="5">
        <v>2488</v>
      </c>
      <c r="B158" s="14" t="s">
        <v>93</v>
      </c>
      <c r="C158" s="10">
        <v>3113</v>
      </c>
      <c r="D158" s="57">
        <v>3219278</v>
      </c>
      <c r="E158" s="53">
        <v>5406</v>
      </c>
      <c r="F158" s="53">
        <v>1089943</v>
      </c>
      <c r="G158" s="53">
        <v>32193</v>
      </c>
      <c r="H158" s="53">
        <v>98259</v>
      </c>
      <c r="I158" s="58">
        <v>4445079</v>
      </c>
    </row>
    <row r="159" spans="1:9" x14ac:dyDescent="0.2">
      <c r="A159" s="5">
        <v>2488</v>
      </c>
      <c r="B159" s="14" t="s">
        <v>93</v>
      </c>
      <c r="C159" s="10">
        <v>3141</v>
      </c>
      <c r="D159" s="57">
        <v>230228</v>
      </c>
      <c r="E159" s="53">
        <v>0</v>
      </c>
      <c r="F159" s="53">
        <v>77817</v>
      </c>
      <c r="G159" s="53">
        <v>2302</v>
      </c>
      <c r="H159" s="53">
        <v>2161</v>
      </c>
      <c r="I159" s="58">
        <v>312508</v>
      </c>
    </row>
    <row r="160" spans="1:9" x14ac:dyDescent="0.2">
      <c r="A160" s="5">
        <v>2488</v>
      </c>
      <c r="B160" s="14" t="s">
        <v>93</v>
      </c>
      <c r="C160" s="10">
        <v>3143</v>
      </c>
      <c r="D160" s="57">
        <v>248792</v>
      </c>
      <c r="E160" s="53">
        <v>799</v>
      </c>
      <c r="F160" s="53">
        <v>84362</v>
      </c>
      <c r="G160" s="53">
        <v>2488</v>
      </c>
      <c r="H160" s="53">
        <v>353</v>
      </c>
      <c r="I160" s="58">
        <v>336794</v>
      </c>
    </row>
    <row r="161" spans="1:9" x14ac:dyDescent="0.2">
      <c r="A161" s="6">
        <f t="shared" ref="A161" si="44">A160</f>
        <v>2488</v>
      </c>
      <c r="B161" s="15" t="s">
        <v>94</v>
      </c>
      <c r="C161" s="11"/>
      <c r="D161" s="38">
        <v>3698298</v>
      </c>
      <c r="E161" s="39">
        <v>6205</v>
      </c>
      <c r="F161" s="39">
        <v>1252122</v>
      </c>
      <c r="G161" s="39">
        <v>36983</v>
      </c>
      <c r="H161" s="39">
        <v>100773</v>
      </c>
      <c r="I161" s="43">
        <v>5094381</v>
      </c>
    </row>
    <row r="162" spans="1:9" x14ac:dyDescent="0.2">
      <c r="A162" s="5">
        <v>2472</v>
      </c>
      <c r="B162" s="14" t="s">
        <v>95</v>
      </c>
      <c r="C162" s="10">
        <v>3113</v>
      </c>
      <c r="D162" s="57">
        <v>3720006</v>
      </c>
      <c r="E162" s="53">
        <v>29000</v>
      </c>
      <c r="F162" s="53">
        <v>1267164</v>
      </c>
      <c r="G162" s="53">
        <v>37200</v>
      </c>
      <c r="H162" s="53">
        <v>91834</v>
      </c>
      <c r="I162" s="58">
        <v>5145204</v>
      </c>
    </row>
    <row r="163" spans="1:9" x14ac:dyDescent="0.2">
      <c r="A163" s="5">
        <v>2472</v>
      </c>
      <c r="B163" s="14" t="s">
        <v>95</v>
      </c>
      <c r="C163" s="10">
        <v>3141</v>
      </c>
      <c r="D163" s="57">
        <v>224612</v>
      </c>
      <c r="E163" s="53">
        <v>1000</v>
      </c>
      <c r="F163" s="53">
        <v>76257</v>
      </c>
      <c r="G163" s="53">
        <v>2246</v>
      </c>
      <c r="H163" s="53">
        <v>1958</v>
      </c>
      <c r="I163" s="58">
        <v>306073</v>
      </c>
    </row>
    <row r="164" spans="1:9" x14ac:dyDescent="0.2">
      <c r="A164" s="5">
        <v>2472</v>
      </c>
      <c r="B164" s="14" t="s">
        <v>95</v>
      </c>
      <c r="C164" s="10">
        <v>3143</v>
      </c>
      <c r="D164" s="57">
        <v>361904</v>
      </c>
      <c r="E164" s="53">
        <v>1000</v>
      </c>
      <c r="F164" s="53">
        <v>122662</v>
      </c>
      <c r="G164" s="53">
        <v>3619</v>
      </c>
      <c r="H164" s="53">
        <v>416</v>
      </c>
      <c r="I164" s="58">
        <v>489601</v>
      </c>
    </row>
    <row r="165" spans="1:9" x14ac:dyDescent="0.2">
      <c r="A165" s="6">
        <f t="shared" ref="A165" si="45">A164</f>
        <v>2472</v>
      </c>
      <c r="B165" s="15" t="s">
        <v>96</v>
      </c>
      <c r="C165" s="11"/>
      <c r="D165" s="38">
        <v>4306522</v>
      </c>
      <c r="E165" s="39">
        <v>31000</v>
      </c>
      <c r="F165" s="39">
        <v>1466083</v>
      </c>
      <c r="G165" s="39">
        <v>43065</v>
      </c>
      <c r="H165" s="39">
        <v>94208</v>
      </c>
      <c r="I165" s="43">
        <v>5940878</v>
      </c>
    </row>
    <row r="166" spans="1:9" x14ac:dyDescent="0.2">
      <c r="A166" s="5">
        <v>2489</v>
      </c>
      <c r="B166" s="14" t="s">
        <v>97</v>
      </c>
      <c r="C166" s="10">
        <v>3113</v>
      </c>
      <c r="D166" s="57">
        <v>3822863</v>
      </c>
      <c r="E166" s="53">
        <v>20500</v>
      </c>
      <c r="F166" s="53">
        <v>1299057</v>
      </c>
      <c r="G166" s="53">
        <v>38229</v>
      </c>
      <c r="H166" s="53">
        <v>120996</v>
      </c>
      <c r="I166" s="58">
        <v>5301645</v>
      </c>
    </row>
    <row r="167" spans="1:9" x14ac:dyDescent="0.2">
      <c r="A167" s="5">
        <v>2489</v>
      </c>
      <c r="B167" s="14" t="s">
        <v>97</v>
      </c>
      <c r="C167" s="10">
        <v>3141</v>
      </c>
      <c r="D167" s="57">
        <v>326816</v>
      </c>
      <c r="E167" s="53">
        <v>2000</v>
      </c>
      <c r="F167" s="53">
        <v>111140</v>
      </c>
      <c r="G167" s="53">
        <v>3268</v>
      </c>
      <c r="H167" s="53">
        <v>3190</v>
      </c>
      <c r="I167" s="58">
        <v>446414</v>
      </c>
    </row>
    <row r="168" spans="1:9" x14ac:dyDescent="0.2">
      <c r="A168" s="5">
        <v>2489</v>
      </c>
      <c r="B168" s="14" t="s">
        <v>97</v>
      </c>
      <c r="C168" s="10">
        <v>3143</v>
      </c>
      <c r="D168" s="57">
        <v>323151</v>
      </c>
      <c r="E168" s="53">
        <v>1000</v>
      </c>
      <c r="F168" s="53">
        <v>109563</v>
      </c>
      <c r="G168" s="53">
        <v>3232</v>
      </c>
      <c r="H168" s="53">
        <v>525</v>
      </c>
      <c r="I168" s="58">
        <v>437471</v>
      </c>
    </row>
    <row r="169" spans="1:9" x14ac:dyDescent="0.2">
      <c r="A169" s="6">
        <f t="shared" ref="A169" si="46">A168</f>
        <v>2489</v>
      </c>
      <c r="B169" s="15" t="s">
        <v>98</v>
      </c>
      <c r="C169" s="11"/>
      <c r="D169" s="38">
        <v>4472830</v>
      </c>
      <c r="E169" s="39">
        <v>23500</v>
      </c>
      <c r="F169" s="39">
        <v>1519760</v>
      </c>
      <c r="G169" s="39">
        <v>44729</v>
      </c>
      <c r="H169" s="39">
        <v>124711</v>
      </c>
      <c r="I169" s="43">
        <v>6185530</v>
      </c>
    </row>
    <row r="170" spans="1:9" x14ac:dyDescent="0.2">
      <c r="A170" s="5">
        <v>2473</v>
      </c>
      <c r="B170" s="14" t="s">
        <v>99</v>
      </c>
      <c r="C170" s="10">
        <v>3113</v>
      </c>
      <c r="D170" s="57">
        <v>5718338</v>
      </c>
      <c r="E170" s="53">
        <v>41000</v>
      </c>
      <c r="F170" s="53">
        <v>1946656</v>
      </c>
      <c r="G170" s="53">
        <v>57183</v>
      </c>
      <c r="H170" s="53">
        <v>120185</v>
      </c>
      <c r="I170" s="58">
        <v>7883362</v>
      </c>
    </row>
    <row r="171" spans="1:9" x14ac:dyDescent="0.2">
      <c r="A171" s="5">
        <v>2473</v>
      </c>
      <c r="B171" s="14" t="s">
        <v>99</v>
      </c>
      <c r="C171" s="10">
        <v>3141</v>
      </c>
      <c r="D171" s="57">
        <v>173166</v>
      </c>
      <c r="E171" s="53">
        <v>0</v>
      </c>
      <c r="F171" s="53">
        <v>58530</v>
      </c>
      <c r="G171" s="53">
        <v>1732</v>
      </c>
      <c r="H171" s="53">
        <v>2912</v>
      </c>
      <c r="I171" s="58">
        <v>236340</v>
      </c>
    </row>
    <row r="172" spans="1:9" x14ac:dyDescent="0.2">
      <c r="A172" s="5">
        <v>2473</v>
      </c>
      <c r="B172" s="14" t="s">
        <v>99</v>
      </c>
      <c r="C172" s="10">
        <v>3143</v>
      </c>
      <c r="D172" s="57">
        <v>576312</v>
      </c>
      <c r="E172" s="53">
        <v>0</v>
      </c>
      <c r="F172" s="53">
        <v>194793</v>
      </c>
      <c r="G172" s="53">
        <v>5763</v>
      </c>
      <c r="H172" s="53">
        <v>926</v>
      </c>
      <c r="I172" s="58">
        <v>777794</v>
      </c>
    </row>
    <row r="173" spans="1:9" x14ac:dyDescent="0.2">
      <c r="A173" s="6">
        <f t="shared" ref="A173" si="47">A172</f>
        <v>2473</v>
      </c>
      <c r="B173" s="15" t="s">
        <v>100</v>
      </c>
      <c r="C173" s="11"/>
      <c r="D173" s="38">
        <v>6467816</v>
      </c>
      <c r="E173" s="39">
        <v>41000</v>
      </c>
      <c r="F173" s="39">
        <v>2199979</v>
      </c>
      <c r="G173" s="39">
        <v>64678</v>
      </c>
      <c r="H173" s="39">
        <v>124023</v>
      </c>
      <c r="I173" s="43">
        <v>8897496</v>
      </c>
    </row>
    <row r="174" spans="1:9" x14ac:dyDescent="0.2">
      <c r="A174" s="5">
        <v>2490</v>
      </c>
      <c r="B174" s="14" t="s">
        <v>101</v>
      </c>
      <c r="C174" s="10">
        <v>3113</v>
      </c>
      <c r="D174" s="57">
        <v>3177896</v>
      </c>
      <c r="E174" s="53">
        <v>10000</v>
      </c>
      <c r="F174" s="53">
        <v>1077509</v>
      </c>
      <c r="G174" s="53">
        <v>31779</v>
      </c>
      <c r="H174" s="53">
        <v>99131</v>
      </c>
      <c r="I174" s="58">
        <v>4396315</v>
      </c>
    </row>
    <row r="175" spans="1:9" x14ac:dyDescent="0.2">
      <c r="A175" s="5">
        <v>2490</v>
      </c>
      <c r="B175" s="14" t="s">
        <v>101</v>
      </c>
      <c r="C175" s="10">
        <v>3141</v>
      </c>
      <c r="D175" s="57">
        <v>236247</v>
      </c>
      <c r="E175" s="53">
        <v>500</v>
      </c>
      <c r="F175" s="53">
        <v>80020</v>
      </c>
      <c r="G175" s="53">
        <v>2362</v>
      </c>
      <c r="H175" s="53">
        <v>2284</v>
      </c>
      <c r="I175" s="58">
        <v>321413</v>
      </c>
    </row>
    <row r="176" spans="1:9" x14ac:dyDescent="0.2">
      <c r="A176" s="5">
        <v>2490</v>
      </c>
      <c r="B176" s="14" t="s">
        <v>101</v>
      </c>
      <c r="C176" s="10">
        <v>3143</v>
      </c>
      <c r="D176" s="57">
        <v>292532</v>
      </c>
      <c r="E176" s="53">
        <v>500</v>
      </c>
      <c r="F176" s="53">
        <v>99045</v>
      </c>
      <c r="G176" s="53">
        <v>2925</v>
      </c>
      <c r="H176" s="53">
        <v>409</v>
      </c>
      <c r="I176" s="58">
        <v>395411</v>
      </c>
    </row>
    <row r="177" spans="1:9" x14ac:dyDescent="0.2">
      <c r="A177" s="6">
        <f t="shared" ref="A177" si="48">A176</f>
        <v>2490</v>
      </c>
      <c r="B177" s="15" t="s">
        <v>102</v>
      </c>
      <c r="C177" s="11"/>
      <c r="D177" s="38">
        <v>3706675</v>
      </c>
      <c r="E177" s="39">
        <v>11000</v>
      </c>
      <c r="F177" s="39">
        <v>1256574</v>
      </c>
      <c r="G177" s="39">
        <v>37066</v>
      </c>
      <c r="H177" s="39">
        <v>101824</v>
      </c>
      <c r="I177" s="43">
        <v>5113139</v>
      </c>
    </row>
    <row r="178" spans="1:9" x14ac:dyDescent="0.2">
      <c r="A178" s="5">
        <v>2310</v>
      </c>
      <c r="B178" s="14" t="s">
        <v>103</v>
      </c>
      <c r="C178" s="10">
        <v>3114</v>
      </c>
      <c r="D178" s="57">
        <v>4405897</v>
      </c>
      <c r="E178" s="53">
        <v>2000</v>
      </c>
      <c r="F178" s="53">
        <v>1489869</v>
      </c>
      <c r="G178" s="53">
        <v>44059</v>
      </c>
      <c r="H178" s="53">
        <v>86800</v>
      </c>
      <c r="I178" s="58">
        <v>6028625</v>
      </c>
    </row>
    <row r="179" spans="1:9" x14ac:dyDescent="0.2">
      <c r="A179" s="5">
        <v>2310</v>
      </c>
      <c r="B179" s="14" t="s">
        <v>103</v>
      </c>
      <c r="C179" s="10">
        <v>3141</v>
      </c>
      <c r="D179" s="57">
        <v>16329</v>
      </c>
      <c r="E179" s="53">
        <v>0</v>
      </c>
      <c r="F179" s="53">
        <v>5519</v>
      </c>
      <c r="G179" s="53">
        <v>163</v>
      </c>
      <c r="H179" s="53">
        <v>90</v>
      </c>
      <c r="I179" s="58">
        <v>22101</v>
      </c>
    </row>
    <row r="180" spans="1:9" x14ac:dyDescent="0.2">
      <c r="A180" s="5">
        <v>2310</v>
      </c>
      <c r="B180" s="14" t="s">
        <v>103</v>
      </c>
      <c r="C180" s="10">
        <v>3143</v>
      </c>
      <c r="D180" s="57">
        <v>190945</v>
      </c>
      <c r="E180" s="53">
        <v>0</v>
      </c>
      <c r="F180" s="53">
        <v>64539</v>
      </c>
      <c r="G180" s="53">
        <v>1909</v>
      </c>
      <c r="H180" s="53">
        <v>188</v>
      </c>
      <c r="I180" s="58">
        <v>257581</v>
      </c>
    </row>
    <row r="181" spans="1:9" x14ac:dyDescent="0.2">
      <c r="A181" s="6">
        <f t="shared" ref="A181" si="49">A180</f>
        <v>2310</v>
      </c>
      <c r="B181" s="15" t="s">
        <v>104</v>
      </c>
      <c r="C181" s="11"/>
      <c r="D181" s="38">
        <v>4613171</v>
      </c>
      <c r="E181" s="39">
        <v>2000</v>
      </c>
      <c r="F181" s="39">
        <v>1559927</v>
      </c>
      <c r="G181" s="39">
        <v>46131</v>
      </c>
      <c r="H181" s="39">
        <v>87078</v>
      </c>
      <c r="I181" s="43">
        <v>6308307</v>
      </c>
    </row>
    <row r="182" spans="1:9" x14ac:dyDescent="0.2">
      <c r="A182" s="5">
        <v>2313</v>
      </c>
      <c r="B182" s="14" t="s">
        <v>105</v>
      </c>
      <c r="C182" s="10">
        <v>3231</v>
      </c>
      <c r="D182" s="57">
        <v>6220933</v>
      </c>
      <c r="E182" s="53">
        <v>4000</v>
      </c>
      <c r="F182" s="53">
        <v>2104027</v>
      </c>
      <c r="G182" s="53">
        <v>62209</v>
      </c>
      <c r="H182" s="53">
        <v>21671</v>
      </c>
      <c r="I182" s="58">
        <v>8412840</v>
      </c>
    </row>
    <row r="183" spans="1:9" x14ac:dyDescent="0.2">
      <c r="A183" s="6">
        <f t="shared" ref="A183" si="50">A182</f>
        <v>2313</v>
      </c>
      <c r="B183" s="15" t="s">
        <v>106</v>
      </c>
      <c r="C183" s="11"/>
      <c r="D183" s="38">
        <v>6220933</v>
      </c>
      <c r="E183" s="39">
        <v>4000</v>
      </c>
      <c r="F183" s="39">
        <v>2104027</v>
      </c>
      <c r="G183" s="39">
        <v>62209</v>
      </c>
      <c r="H183" s="39">
        <v>21671</v>
      </c>
      <c r="I183" s="43">
        <v>8412840</v>
      </c>
    </row>
    <row r="184" spans="1:9" x14ac:dyDescent="0.2">
      <c r="A184" s="5">
        <v>2431</v>
      </c>
      <c r="B184" s="14" t="s">
        <v>107</v>
      </c>
      <c r="C184" s="10">
        <v>3111</v>
      </c>
      <c r="D184" s="57">
        <v>842082</v>
      </c>
      <c r="E184" s="53">
        <v>1157</v>
      </c>
      <c r="F184" s="53">
        <v>285015</v>
      </c>
      <c r="G184" s="53">
        <v>8421</v>
      </c>
      <c r="H184" s="53">
        <v>9000</v>
      </c>
      <c r="I184" s="58">
        <v>1145675</v>
      </c>
    </row>
    <row r="185" spans="1:9" x14ac:dyDescent="0.2">
      <c r="A185" s="5">
        <v>2431</v>
      </c>
      <c r="B185" s="14" t="s">
        <v>107</v>
      </c>
      <c r="C185" s="10">
        <v>3141</v>
      </c>
      <c r="D185" s="57">
        <v>119596</v>
      </c>
      <c r="E185" s="53">
        <v>2153</v>
      </c>
      <c r="F185" s="53">
        <v>41151</v>
      </c>
      <c r="G185" s="53">
        <v>1196</v>
      </c>
      <c r="H185" s="53">
        <v>725</v>
      </c>
      <c r="I185" s="58">
        <v>164821</v>
      </c>
    </row>
    <row r="186" spans="1:9" x14ac:dyDescent="0.2">
      <c r="A186" s="6">
        <f t="shared" ref="A186" si="51">A185</f>
        <v>2431</v>
      </c>
      <c r="B186" s="15" t="s">
        <v>108</v>
      </c>
      <c r="C186" s="11"/>
      <c r="D186" s="38">
        <v>961678</v>
      </c>
      <c r="E186" s="39">
        <v>3310</v>
      </c>
      <c r="F186" s="39">
        <v>326166</v>
      </c>
      <c r="G186" s="39">
        <v>9617</v>
      </c>
      <c r="H186" s="39">
        <v>9725</v>
      </c>
      <c r="I186" s="43">
        <v>1310496</v>
      </c>
    </row>
    <row r="187" spans="1:9" x14ac:dyDescent="0.2">
      <c r="A187" s="5">
        <v>2434</v>
      </c>
      <c r="B187" s="14" t="s">
        <v>109</v>
      </c>
      <c r="C187" s="10">
        <v>3111</v>
      </c>
      <c r="D187" s="57">
        <v>1732475</v>
      </c>
      <c r="E187" s="53">
        <v>3980</v>
      </c>
      <c r="F187" s="53">
        <v>586922</v>
      </c>
      <c r="G187" s="53">
        <v>17325</v>
      </c>
      <c r="H187" s="53">
        <v>12419</v>
      </c>
      <c r="I187" s="58">
        <v>2353121</v>
      </c>
    </row>
    <row r="188" spans="1:9" x14ac:dyDescent="0.2">
      <c r="A188" s="5">
        <v>2434</v>
      </c>
      <c r="B188" s="14" t="s">
        <v>109</v>
      </c>
      <c r="C188" s="10">
        <v>3141</v>
      </c>
      <c r="D188" s="57">
        <v>252585</v>
      </c>
      <c r="E188" s="53">
        <v>0</v>
      </c>
      <c r="F188" s="53">
        <v>85374</v>
      </c>
      <c r="G188" s="53">
        <v>2526</v>
      </c>
      <c r="H188" s="53">
        <v>1263</v>
      </c>
      <c r="I188" s="58">
        <v>341748</v>
      </c>
    </row>
    <row r="189" spans="1:9" x14ac:dyDescent="0.2">
      <c r="A189" s="6">
        <f t="shared" ref="A189" si="52">A188</f>
        <v>2434</v>
      </c>
      <c r="B189" s="15" t="s">
        <v>110</v>
      </c>
      <c r="C189" s="11"/>
      <c r="D189" s="38">
        <v>1985060</v>
      </c>
      <c r="E189" s="39">
        <v>3980</v>
      </c>
      <c r="F189" s="39">
        <v>672296</v>
      </c>
      <c r="G189" s="39">
        <v>19851</v>
      </c>
      <c r="H189" s="39">
        <v>13682</v>
      </c>
      <c r="I189" s="43">
        <v>2694869</v>
      </c>
    </row>
    <row r="190" spans="1:9" x14ac:dyDescent="0.2">
      <c r="A190" s="5">
        <v>2484</v>
      </c>
      <c r="B190" s="14" t="s">
        <v>111</v>
      </c>
      <c r="C190" s="10">
        <v>3113</v>
      </c>
      <c r="D190" s="57">
        <v>5277170</v>
      </c>
      <c r="E190" s="53">
        <v>25000</v>
      </c>
      <c r="F190" s="53">
        <v>1792133</v>
      </c>
      <c r="G190" s="53">
        <v>52772</v>
      </c>
      <c r="H190" s="53">
        <v>138659</v>
      </c>
      <c r="I190" s="58">
        <v>7285734</v>
      </c>
    </row>
    <row r="191" spans="1:9" x14ac:dyDescent="0.2">
      <c r="A191" s="5">
        <v>2484</v>
      </c>
      <c r="B191" s="14" t="s">
        <v>111</v>
      </c>
      <c r="C191" s="10">
        <v>3141</v>
      </c>
      <c r="D191" s="57">
        <v>436027</v>
      </c>
      <c r="E191" s="53">
        <v>8000</v>
      </c>
      <c r="F191" s="53">
        <v>150081</v>
      </c>
      <c r="G191" s="53">
        <v>4360</v>
      </c>
      <c r="H191" s="53">
        <v>4691</v>
      </c>
      <c r="I191" s="58">
        <v>603159</v>
      </c>
    </row>
    <row r="192" spans="1:9" x14ac:dyDescent="0.2">
      <c r="A192" s="5">
        <v>2484</v>
      </c>
      <c r="B192" s="14" t="s">
        <v>111</v>
      </c>
      <c r="C192" s="10">
        <v>3143</v>
      </c>
      <c r="D192" s="57">
        <v>503162</v>
      </c>
      <c r="E192" s="53">
        <v>8000</v>
      </c>
      <c r="F192" s="53">
        <v>172773</v>
      </c>
      <c r="G192" s="53">
        <v>5032</v>
      </c>
      <c r="H192" s="53">
        <v>713</v>
      </c>
      <c r="I192" s="58">
        <v>689680</v>
      </c>
    </row>
    <row r="193" spans="1:9" x14ac:dyDescent="0.2">
      <c r="A193" s="6">
        <f t="shared" ref="A193" si="53">A192</f>
        <v>2484</v>
      </c>
      <c r="B193" s="15" t="s">
        <v>112</v>
      </c>
      <c r="C193" s="11"/>
      <c r="D193" s="38">
        <v>6216359</v>
      </c>
      <c r="E193" s="39">
        <v>41000</v>
      </c>
      <c r="F193" s="39">
        <v>2114987</v>
      </c>
      <c r="G193" s="39">
        <v>62164</v>
      </c>
      <c r="H193" s="39">
        <v>144063</v>
      </c>
      <c r="I193" s="43">
        <v>8578573</v>
      </c>
    </row>
    <row r="194" spans="1:9" x14ac:dyDescent="0.2">
      <c r="A194" s="5">
        <v>2401</v>
      </c>
      <c r="B194" s="14" t="s">
        <v>113</v>
      </c>
      <c r="C194" s="10">
        <v>3111</v>
      </c>
      <c r="D194" s="57">
        <v>484443</v>
      </c>
      <c r="E194" s="53">
        <v>10000</v>
      </c>
      <c r="F194" s="53">
        <v>167122</v>
      </c>
      <c r="G194" s="53">
        <v>4844</v>
      </c>
      <c r="H194" s="53">
        <v>2481</v>
      </c>
      <c r="I194" s="58">
        <v>668890</v>
      </c>
    </row>
    <row r="195" spans="1:9" x14ac:dyDescent="0.2">
      <c r="A195" s="5">
        <v>2401</v>
      </c>
      <c r="B195" s="14" t="s">
        <v>113</v>
      </c>
      <c r="C195" s="10">
        <v>3141</v>
      </c>
      <c r="D195" s="57">
        <v>70389</v>
      </c>
      <c r="E195" s="53">
        <v>0</v>
      </c>
      <c r="F195" s="53">
        <v>23791</v>
      </c>
      <c r="G195" s="53">
        <v>704</v>
      </c>
      <c r="H195" s="53">
        <v>312</v>
      </c>
      <c r="I195" s="58">
        <v>95196</v>
      </c>
    </row>
    <row r="196" spans="1:9" x14ac:dyDescent="0.2">
      <c r="A196" s="6">
        <f t="shared" ref="A196" si="54">A195</f>
        <v>2401</v>
      </c>
      <c r="B196" s="15" t="s">
        <v>114</v>
      </c>
      <c r="C196" s="11"/>
      <c r="D196" s="38">
        <v>554832</v>
      </c>
      <c r="E196" s="39">
        <v>10000</v>
      </c>
      <c r="F196" s="39">
        <v>190913</v>
      </c>
      <c r="G196" s="39">
        <v>5548</v>
      </c>
      <c r="H196" s="39">
        <v>2793</v>
      </c>
      <c r="I196" s="43">
        <v>764086</v>
      </c>
    </row>
    <row r="197" spans="1:9" x14ac:dyDescent="0.2">
      <c r="A197" s="5">
        <v>2449</v>
      </c>
      <c r="B197" s="14" t="s">
        <v>115</v>
      </c>
      <c r="C197" s="10">
        <v>3111</v>
      </c>
      <c r="D197" s="57">
        <v>365840</v>
      </c>
      <c r="E197" s="53">
        <v>3945</v>
      </c>
      <c r="F197" s="53">
        <v>124987</v>
      </c>
      <c r="G197" s="53">
        <v>3658</v>
      </c>
      <c r="H197" s="53">
        <v>2813</v>
      </c>
      <c r="I197" s="58">
        <v>501243</v>
      </c>
    </row>
    <row r="198" spans="1:9" x14ac:dyDescent="0.2">
      <c r="A198" s="5">
        <v>2449</v>
      </c>
      <c r="B198" s="14" t="s">
        <v>115</v>
      </c>
      <c r="C198" s="10">
        <v>3117</v>
      </c>
      <c r="D198" s="57">
        <v>592816</v>
      </c>
      <c r="E198" s="53">
        <v>3690</v>
      </c>
      <c r="F198" s="53">
        <v>201619</v>
      </c>
      <c r="G198" s="53">
        <v>5928</v>
      </c>
      <c r="H198" s="53">
        <v>18796</v>
      </c>
      <c r="I198" s="58">
        <v>822849</v>
      </c>
    </row>
    <row r="199" spans="1:9" x14ac:dyDescent="0.2">
      <c r="A199" s="5">
        <v>2449</v>
      </c>
      <c r="B199" s="14" t="s">
        <v>115</v>
      </c>
      <c r="C199" s="10">
        <v>3141</v>
      </c>
      <c r="D199" s="57">
        <v>138731</v>
      </c>
      <c r="E199" s="53">
        <v>0</v>
      </c>
      <c r="F199" s="53">
        <v>46891</v>
      </c>
      <c r="G199" s="53">
        <v>1387</v>
      </c>
      <c r="H199" s="53">
        <v>732</v>
      </c>
      <c r="I199" s="58">
        <v>187741</v>
      </c>
    </row>
    <row r="200" spans="1:9" x14ac:dyDescent="0.2">
      <c r="A200" s="5">
        <v>2449</v>
      </c>
      <c r="B200" s="14" t="s">
        <v>115</v>
      </c>
      <c r="C200" s="10">
        <v>3143</v>
      </c>
      <c r="D200" s="57">
        <v>87136</v>
      </c>
      <c r="E200" s="53">
        <v>0</v>
      </c>
      <c r="F200" s="53">
        <v>29452</v>
      </c>
      <c r="G200" s="53">
        <v>871</v>
      </c>
      <c r="H200" s="53">
        <v>113</v>
      </c>
      <c r="I200" s="58">
        <v>117572</v>
      </c>
    </row>
    <row r="201" spans="1:9" x14ac:dyDescent="0.2">
      <c r="A201" s="6">
        <f t="shared" ref="A201" si="55">A200</f>
        <v>2449</v>
      </c>
      <c r="B201" s="15" t="s">
        <v>116</v>
      </c>
      <c r="C201" s="11"/>
      <c r="D201" s="38">
        <v>1184523</v>
      </c>
      <c r="E201" s="39">
        <v>7635</v>
      </c>
      <c r="F201" s="39">
        <v>402949</v>
      </c>
      <c r="G201" s="39">
        <v>11844</v>
      </c>
      <c r="H201" s="39">
        <v>22454</v>
      </c>
      <c r="I201" s="43">
        <v>1629405</v>
      </c>
    </row>
    <row r="202" spans="1:9" x14ac:dyDescent="0.2">
      <c r="A202" s="5">
        <v>2318</v>
      </c>
      <c r="B202" s="14" t="s">
        <v>117</v>
      </c>
      <c r="C202" s="10">
        <v>3111</v>
      </c>
      <c r="D202" s="57">
        <v>965406</v>
      </c>
      <c r="E202" s="53">
        <v>4070</v>
      </c>
      <c r="F202" s="53">
        <v>327683</v>
      </c>
      <c r="G202" s="53">
        <v>9654</v>
      </c>
      <c r="H202" s="53">
        <v>23731</v>
      </c>
      <c r="I202" s="58">
        <v>1330544</v>
      </c>
    </row>
    <row r="203" spans="1:9" x14ac:dyDescent="0.2">
      <c r="A203" s="5">
        <v>2318</v>
      </c>
      <c r="B203" s="14" t="s">
        <v>117</v>
      </c>
      <c r="C203" s="10">
        <v>3141</v>
      </c>
      <c r="D203" s="57">
        <v>130227</v>
      </c>
      <c r="E203" s="53">
        <v>124</v>
      </c>
      <c r="F203" s="53">
        <v>44059</v>
      </c>
      <c r="G203" s="53">
        <v>1302</v>
      </c>
      <c r="H203" s="53">
        <v>740</v>
      </c>
      <c r="I203" s="58">
        <v>176452</v>
      </c>
    </row>
    <row r="204" spans="1:9" x14ac:dyDescent="0.2">
      <c r="A204" s="6">
        <f t="shared" ref="A204" si="56">A203</f>
        <v>2318</v>
      </c>
      <c r="B204" s="15" t="s">
        <v>118</v>
      </c>
      <c r="C204" s="11"/>
      <c r="D204" s="38">
        <v>1095633</v>
      </c>
      <c r="E204" s="39">
        <v>4194</v>
      </c>
      <c r="F204" s="39">
        <v>371742</v>
      </c>
      <c r="G204" s="39">
        <v>10956</v>
      </c>
      <c r="H204" s="39">
        <v>24471</v>
      </c>
      <c r="I204" s="43">
        <v>1506996</v>
      </c>
    </row>
    <row r="205" spans="1:9" x14ac:dyDescent="0.2">
      <c r="A205" s="5">
        <v>2452</v>
      </c>
      <c r="B205" s="14" t="s">
        <v>119</v>
      </c>
      <c r="C205" s="10">
        <v>3113</v>
      </c>
      <c r="D205" s="57">
        <v>4453188</v>
      </c>
      <c r="E205" s="53">
        <v>9500</v>
      </c>
      <c r="F205" s="53">
        <v>1508389</v>
      </c>
      <c r="G205" s="53">
        <v>44532</v>
      </c>
      <c r="H205" s="53">
        <v>93224</v>
      </c>
      <c r="I205" s="58">
        <v>6108833</v>
      </c>
    </row>
    <row r="206" spans="1:9" x14ac:dyDescent="0.2">
      <c r="A206" s="5">
        <v>2452</v>
      </c>
      <c r="B206" s="14" t="s">
        <v>119</v>
      </c>
      <c r="C206" s="10">
        <v>3141</v>
      </c>
      <c r="D206" s="57">
        <v>292805</v>
      </c>
      <c r="E206" s="53">
        <v>0</v>
      </c>
      <c r="F206" s="53">
        <v>98968</v>
      </c>
      <c r="G206" s="53">
        <v>2928</v>
      </c>
      <c r="H206" s="53">
        <v>2712</v>
      </c>
      <c r="I206" s="58">
        <v>397413</v>
      </c>
    </row>
    <row r="207" spans="1:9" x14ac:dyDescent="0.2">
      <c r="A207" s="5">
        <v>2452</v>
      </c>
      <c r="B207" s="14" t="s">
        <v>119</v>
      </c>
      <c r="C207" s="10">
        <v>3143</v>
      </c>
      <c r="D207" s="57">
        <v>412101</v>
      </c>
      <c r="E207" s="53">
        <v>0</v>
      </c>
      <c r="F207" s="53">
        <v>139290</v>
      </c>
      <c r="G207" s="53">
        <v>4121</v>
      </c>
      <c r="H207" s="53">
        <v>663</v>
      </c>
      <c r="I207" s="58">
        <v>556175</v>
      </c>
    </row>
    <row r="208" spans="1:9" x14ac:dyDescent="0.2">
      <c r="A208" s="6">
        <f t="shared" ref="A208" si="57">A207</f>
        <v>2452</v>
      </c>
      <c r="B208" s="15" t="s">
        <v>120</v>
      </c>
      <c r="C208" s="11"/>
      <c r="D208" s="38">
        <v>5158094</v>
      </c>
      <c r="E208" s="39">
        <v>9500</v>
      </c>
      <c r="F208" s="39">
        <v>1746647</v>
      </c>
      <c r="G208" s="39">
        <v>51581</v>
      </c>
      <c r="H208" s="39">
        <v>96599</v>
      </c>
      <c r="I208" s="43">
        <v>7062421</v>
      </c>
    </row>
    <row r="209" spans="1:9" x14ac:dyDescent="0.2">
      <c r="A209" s="5">
        <v>2319</v>
      </c>
      <c r="B209" s="14" t="s">
        <v>121</v>
      </c>
      <c r="C209" s="10">
        <v>3231</v>
      </c>
      <c r="D209" s="57">
        <v>847724</v>
      </c>
      <c r="E209" s="53">
        <v>0</v>
      </c>
      <c r="F209" s="53">
        <v>286531</v>
      </c>
      <c r="G209" s="53">
        <v>8477</v>
      </c>
      <c r="H209" s="53">
        <v>2530</v>
      </c>
      <c r="I209" s="58">
        <v>1145262</v>
      </c>
    </row>
    <row r="210" spans="1:9" x14ac:dyDescent="0.2">
      <c r="A210" s="6">
        <f t="shared" ref="A210" si="58">A209</f>
        <v>2319</v>
      </c>
      <c r="B210" s="15" t="s">
        <v>122</v>
      </c>
      <c r="C210" s="11"/>
      <c r="D210" s="38">
        <v>847724</v>
      </c>
      <c r="E210" s="39">
        <v>0</v>
      </c>
      <c r="F210" s="39">
        <v>286531</v>
      </c>
      <c r="G210" s="39">
        <v>8477</v>
      </c>
      <c r="H210" s="39">
        <v>2530</v>
      </c>
      <c r="I210" s="43">
        <v>1145262</v>
      </c>
    </row>
    <row r="211" spans="1:9" x14ac:dyDescent="0.2">
      <c r="A211" s="5">
        <v>2444</v>
      </c>
      <c r="B211" s="14" t="s">
        <v>123</v>
      </c>
      <c r="C211" s="10">
        <v>3111</v>
      </c>
      <c r="D211" s="57">
        <v>490599</v>
      </c>
      <c r="E211" s="53">
        <v>4500</v>
      </c>
      <c r="F211" s="53">
        <v>167343</v>
      </c>
      <c r="G211" s="53">
        <v>4906</v>
      </c>
      <c r="H211" s="53">
        <v>2925</v>
      </c>
      <c r="I211" s="58">
        <v>670273</v>
      </c>
    </row>
    <row r="212" spans="1:9" x14ac:dyDescent="0.2">
      <c r="A212" s="5">
        <v>2444</v>
      </c>
      <c r="B212" s="14" t="s">
        <v>123</v>
      </c>
      <c r="C212" s="10">
        <v>3117</v>
      </c>
      <c r="D212" s="57">
        <v>553071</v>
      </c>
      <c r="E212" s="53">
        <v>2300</v>
      </c>
      <c r="F212" s="53">
        <v>187715</v>
      </c>
      <c r="G212" s="53">
        <v>5531</v>
      </c>
      <c r="H212" s="53">
        <v>12340</v>
      </c>
      <c r="I212" s="58">
        <v>760957</v>
      </c>
    </row>
    <row r="213" spans="1:9" x14ac:dyDescent="0.2">
      <c r="A213" s="5">
        <v>2444</v>
      </c>
      <c r="B213" s="14" t="s">
        <v>123</v>
      </c>
      <c r="C213" s="10">
        <v>3141</v>
      </c>
      <c r="D213" s="57">
        <v>150130</v>
      </c>
      <c r="E213" s="53">
        <v>0</v>
      </c>
      <c r="F213" s="53">
        <v>50744</v>
      </c>
      <c r="G213" s="53">
        <v>1501</v>
      </c>
      <c r="H213" s="53">
        <v>790</v>
      </c>
      <c r="I213" s="58">
        <v>203165</v>
      </c>
    </row>
    <row r="214" spans="1:9" x14ac:dyDescent="0.2">
      <c r="A214" s="5">
        <v>2444</v>
      </c>
      <c r="B214" s="14" t="s">
        <v>123</v>
      </c>
      <c r="C214" s="10">
        <v>3143</v>
      </c>
      <c r="D214" s="57">
        <v>88656</v>
      </c>
      <c r="E214" s="53">
        <v>0</v>
      </c>
      <c r="F214" s="53">
        <v>29966</v>
      </c>
      <c r="G214" s="53">
        <v>887</v>
      </c>
      <c r="H214" s="53">
        <v>113</v>
      </c>
      <c r="I214" s="58">
        <v>119622</v>
      </c>
    </row>
    <row r="215" spans="1:9" x14ac:dyDescent="0.2">
      <c r="A215" s="6">
        <f t="shared" ref="A215" si="59">A214</f>
        <v>2444</v>
      </c>
      <c r="B215" s="15" t="s">
        <v>124</v>
      </c>
      <c r="C215" s="11"/>
      <c r="D215" s="38">
        <v>1282456</v>
      </c>
      <c r="E215" s="39">
        <v>6800</v>
      </c>
      <c r="F215" s="39">
        <v>435768</v>
      </c>
      <c r="G215" s="39">
        <v>12825</v>
      </c>
      <c r="H215" s="39">
        <v>16168</v>
      </c>
      <c r="I215" s="43">
        <v>1754017</v>
      </c>
    </row>
    <row r="216" spans="1:9" x14ac:dyDescent="0.2">
      <c r="A216" s="5">
        <v>2457</v>
      </c>
      <c r="B216" s="14" t="s">
        <v>125</v>
      </c>
      <c r="C216" s="10">
        <v>3111</v>
      </c>
      <c r="D216" s="57">
        <v>162906</v>
      </c>
      <c r="E216" s="53">
        <v>0</v>
      </c>
      <c r="F216" s="53">
        <v>55062</v>
      </c>
      <c r="G216" s="53">
        <v>1629</v>
      </c>
      <c r="H216" s="53">
        <v>1125</v>
      </c>
      <c r="I216" s="58">
        <v>220722</v>
      </c>
    </row>
    <row r="217" spans="1:9" x14ac:dyDescent="0.2">
      <c r="A217" s="5">
        <v>2457</v>
      </c>
      <c r="B217" s="14" t="s">
        <v>125</v>
      </c>
      <c r="C217" s="10">
        <v>3117</v>
      </c>
      <c r="D217" s="57">
        <v>193268</v>
      </c>
      <c r="E217" s="53">
        <v>0</v>
      </c>
      <c r="F217" s="53">
        <v>65325</v>
      </c>
      <c r="G217" s="53">
        <v>1933</v>
      </c>
      <c r="H217" s="53">
        <v>2779</v>
      </c>
      <c r="I217" s="58">
        <v>263305</v>
      </c>
    </row>
    <row r="218" spans="1:9" x14ac:dyDescent="0.2">
      <c r="A218" s="5">
        <v>2457</v>
      </c>
      <c r="B218" s="14" t="s">
        <v>125</v>
      </c>
      <c r="C218" s="10">
        <v>3141</v>
      </c>
      <c r="D218" s="57">
        <v>38106</v>
      </c>
      <c r="E218" s="53">
        <v>12000</v>
      </c>
      <c r="F218" s="53">
        <v>16936</v>
      </c>
      <c r="G218" s="53">
        <v>381</v>
      </c>
      <c r="H218" s="53">
        <v>232</v>
      </c>
      <c r="I218" s="58">
        <v>67655</v>
      </c>
    </row>
    <row r="219" spans="1:9" x14ac:dyDescent="0.2">
      <c r="A219" s="5">
        <v>2457</v>
      </c>
      <c r="B219" s="14" t="s">
        <v>125</v>
      </c>
      <c r="C219" s="10">
        <v>3143</v>
      </c>
      <c r="D219" s="57">
        <v>8593</v>
      </c>
      <c r="E219" s="53">
        <v>0</v>
      </c>
      <c r="F219" s="53">
        <v>2904</v>
      </c>
      <c r="G219" s="53">
        <v>86</v>
      </c>
      <c r="H219" s="53">
        <v>49</v>
      </c>
      <c r="I219" s="58">
        <v>11632</v>
      </c>
    </row>
    <row r="220" spans="1:9" x14ac:dyDescent="0.2">
      <c r="A220" s="6">
        <f t="shared" ref="A220" si="60">A219</f>
        <v>2457</v>
      </c>
      <c r="B220" s="15" t="s">
        <v>126</v>
      </c>
      <c r="C220" s="11"/>
      <c r="D220" s="38">
        <v>402873</v>
      </c>
      <c r="E220" s="39">
        <v>12000</v>
      </c>
      <c r="F220" s="39">
        <v>140227</v>
      </c>
      <c r="G220" s="39">
        <v>4029</v>
      </c>
      <c r="H220" s="39">
        <v>4185</v>
      </c>
      <c r="I220" s="43">
        <v>563314</v>
      </c>
    </row>
    <row r="221" spans="1:9" x14ac:dyDescent="0.2">
      <c r="A221" s="5">
        <v>2403</v>
      </c>
      <c r="B221" s="14" t="s">
        <v>127</v>
      </c>
      <c r="C221" s="10">
        <v>3111</v>
      </c>
      <c r="D221" s="57">
        <v>842126</v>
      </c>
      <c r="E221" s="53">
        <v>0</v>
      </c>
      <c r="F221" s="53">
        <v>284639</v>
      </c>
      <c r="G221" s="53">
        <v>8421</v>
      </c>
      <c r="H221" s="53">
        <v>5175</v>
      </c>
      <c r="I221" s="58">
        <v>1140361</v>
      </c>
    </row>
    <row r="222" spans="1:9" x14ac:dyDescent="0.2">
      <c r="A222" s="5">
        <v>2403</v>
      </c>
      <c r="B222" s="14" t="s">
        <v>127</v>
      </c>
      <c r="C222" s="10">
        <v>3141</v>
      </c>
      <c r="D222" s="57">
        <v>120541</v>
      </c>
      <c r="E222" s="53">
        <v>0</v>
      </c>
      <c r="F222" s="53">
        <v>40743</v>
      </c>
      <c r="G222" s="53">
        <v>1205</v>
      </c>
      <c r="H222" s="53">
        <v>667</v>
      </c>
      <c r="I222" s="58">
        <v>163156</v>
      </c>
    </row>
    <row r="223" spans="1:9" x14ac:dyDescent="0.2">
      <c r="A223" s="6">
        <f t="shared" ref="A223" si="61">A222</f>
        <v>2403</v>
      </c>
      <c r="B223" s="15" t="s">
        <v>128</v>
      </c>
      <c r="C223" s="11"/>
      <c r="D223" s="38">
        <v>962667</v>
      </c>
      <c r="E223" s="39">
        <v>0</v>
      </c>
      <c r="F223" s="39">
        <v>325382</v>
      </c>
      <c r="G223" s="39">
        <v>9626</v>
      </c>
      <c r="H223" s="39">
        <v>5842</v>
      </c>
      <c r="I223" s="43">
        <v>1303517</v>
      </c>
    </row>
    <row r="224" spans="1:9" x14ac:dyDescent="0.2">
      <c r="A224" s="5">
        <v>2458</v>
      </c>
      <c r="B224" s="14" t="s">
        <v>129</v>
      </c>
      <c r="C224" s="10">
        <v>3113</v>
      </c>
      <c r="D224" s="57">
        <v>2708611</v>
      </c>
      <c r="E224" s="53">
        <v>2400</v>
      </c>
      <c r="F224" s="53">
        <v>916322</v>
      </c>
      <c r="G224" s="53">
        <v>27086</v>
      </c>
      <c r="H224" s="53">
        <v>59715</v>
      </c>
      <c r="I224" s="58">
        <v>3714134</v>
      </c>
    </row>
    <row r="225" spans="1:9" x14ac:dyDescent="0.2">
      <c r="A225" s="5">
        <v>2458</v>
      </c>
      <c r="B225" s="14" t="s">
        <v>129</v>
      </c>
      <c r="C225" s="10">
        <v>3141</v>
      </c>
      <c r="D225" s="57">
        <v>253277</v>
      </c>
      <c r="E225" s="53">
        <v>520</v>
      </c>
      <c r="F225" s="53">
        <v>85783</v>
      </c>
      <c r="G225" s="53">
        <v>2533</v>
      </c>
      <c r="H225" s="53">
        <v>2124</v>
      </c>
      <c r="I225" s="58">
        <v>344237</v>
      </c>
    </row>
    <row r="226" spans="1:9" x14ac:dyDescent="0.2">
      <c r="A226" s="5">
        <v>2458</v>
      </c>
      <c r="B226" s="14" t="s">
        <v>129</v>
      </c>
      <c r="C226" s="10">
        <v>3143</v>
      </c>
      <c r="D226" s="57">
        <v>237399</v>
      </c>
      <c r="E226" s="53">
        <v>0</v>
      </c>
      <c r="F226" s="53">
        <v>80241</v>
      </c>
      <c r="G226" s="53">
        <v>2374</v>
      </c>
      <c r="H226" s="53">
        <v>319</v>
      </c>
      <c r="I226" s="58">
        <v>320333</v>
      </c>
    </row>
    <row r="227" spans="1:9" x14ac:dyDescent="0.2">
      <c r="A227" s="6">
        <f t="shared" ref="A227" si="62">A226</f>
        <v>2458</v>
      </c>
      <c r="B227" s="15" t="s">
        <v>130</v>
      </c>
      <c r="C227" s="11"/>
      <c r="D227" s="38">
        <v>3199287</v>
      </c>
      <c r="E227" s="39">
        <v>2920</v>
      </c>
      <c r="F227" s="39">
        <v>1082346</v>
      </c>
      <c r="G227" s="39">
        <v>31993</v>
      </c>
      <c r="H227" s="39">
        <v>62158</v>
      </c>
      <c r="I227" s="43">
        <v>4378704</v>
      </c>
    </row>
    <row r="228" spans="1:9" x14ac:dyDescent="0.2">
      <c r="A228" s="5">
        <v>2316</v>
      </c>
      <c r="B228" s="14" t="s">
        <v>131</v>
      </c>
      <c r="C228" s="10">
        <v>3233</v>
      </c>
      <c r="D228" s="57">
        <v>242940</v>
      </c>
      <c r="E228" s="53">
        <v>2000</v>
      </c>
      <c r="F228" s="53">
        <v>82790</v>
      </c>
      <c r="G228" s="53">
        <v>2429</v>
      </c>
      <c r="H228" s="53">
        <v>1788</v>
      </c>
      <c r="I228" s="58">
        <v>331947</v>
      </c>
    </row>
    <row r="229" spans="1:9" x14ac:dyDescent="0.2">
      <c r="A229" s="6">
        <f t="shared" ref="A229" si="63">A228</f>
        <v>2316</v>
      </c>
      <c r="B229" s="15" t="s">
        <v>132</v>
      </c>
      <c r="C229" s="11"/>
      <c r="D229" s="38">
        <v>242940</v>
      </c>
      <c r="E229" s="39">
        <v>2000</v>
      </c>
      <c r="F229" s="39">
        <v>82790</v>
      </c>
      <c r="G229" s="39">
        <v>2429</v>
      </c>
      <c r="H229" s="39">
        <v>1788</v>
      </c>
      <c r="I229" s="43">
        <v>331947</v>
      </c>
    </row>
    <row r="230" spans="1:9" x14ac:dyDescent="0.2">
      <c r="A230" s="5">
        <v>2402</v>
      </c>
      <c r="B230" s="14" t="s">
        <v>133</v>
      </c>
      <c r="C230" s="10">
        <v>3111</v>
      </c>
      <c r="D230" s="57">
        <v>867208</v>
      </c>
      <c r="E230" s="53">
        <v>9338</v>
      </c>
      <c r="F230" s="53">
        <v>296273</v>
      </c>
      <c r="G230" s="53">
        <v>8672</v>
      </c>
      <c r="H230" s="53">
        <v>5063</v>
      </c>
      <c r="I230" s="58">
        <v>1186554</v>
      </c>
    </row>
    <row r="231" spans="1:9" x14ac:dyDescent="0.2">
      <c r="A231" s="5">
        <v>2402</v>
      </c>
      <c r="B231" s="14" t="s">
        <v>133</v>
      </c>
      <c r="C231" s="10">
        <v>3141</v>
      </c>
      <c r="D231" s="57">
        <v>141469</v>
      </c>
      <c r="E231" s="53">
        <v>0</v>
      </c>
      <c r="F231" s="53">
        <v>47817</v>
      </c>
      <c r="G231" s="53">
        <v>1415</v>
      </c>
      <c r="H231" s="53">
        <v>707</v>
      </c>
      <c r="I231" s="58">
        <v>191408</v>
      </c>
    </row>
    <row r="232" spans="1:9" x14ac:dyDescent="0.2">
      <c r="A232" s="6">
        <f t="shared" ref="A232" si="64">A231</f>
        <v>2402</v>
      </c>
      <c r="B232" s="15" t="s">
        <v>134</v>
      </c>
      <c r="C232" s="11"/>
      <c r="D232" s="38">
        <v>1008677</v>
      </c>
      <c r="E232" s="39">
        <v>9338</v>
      </c>
      <c r="F232" s="39">
        <v>344090</v>
      </c>
      <c r="G232" s="39">
        <v>10087</v>
      </c>
      <c r="H232" s="39">
        <v>5770</v>
      </c>
      <c r="I232" s="43">
        <v>1377962</v>
      </c>
    </row>
    <row r="233" spans="1:9" x14ac:dyDescent="0.2">
      <c r="A233" s="5">
        <v>2404</v>
      </c>
      <c r="B233" s="14" t="s">
        <v>135</v>
      </c>
      <c r="C233" s="10">
        <v>3111</v>
      </c>
      <c r="D233" s="57">
        <v>712286</v>
      </c>
      <c r="E233" s="53">
        <v>0</v>
      </c>
      <c r="F233" s="53">
        <v>240753</v>
      </c>
      <c r="G233" s="53">
        <v>7123</v>
      </c>
      <c r="H233" s="53">
        <v>4656</v>
      </c>
      <c r="I233" s="58">
        <v>964818</v>
      </c>
    </row>
    <row r="234" spans="1:9" x14ac:dyDescent="0.2">
      <c r="A234" s="5">
        <v>2404</v>
      </c>
      <c r="B234" s="14" t="s">
        <v>135</v>
      </c>
      <c r="C234" s="10">
        <v>3141</v>
      </c>
      <c r="D234" s="57">
        <v>99883</v>
      </c>
      <c r="E234" s="53">
        <v>0</v>
      </c>
      <c r="F234" s="53">
        <v>33760</v>
      </c>
      <c r="G234" s="53">
        <v>999</v>
      </c>
      <c r="H234" s="53">
        <v>508</v>
      </c>
      <c r="I234" s="58">
        <v>135150</v>
      </c>
    </row>
    <row r="235" spans="1:9" x14ac:dyDescent="0.2">
      <c r="A235" s="6">
        <f t="shared" ref="A235" si="65">A234</f>
        <v>2404</v>
      </c>
      <c r="B235" s="15" t="s">
        <v>136</v>
      </c>
      <c r="C235" s="11"/>
      <c r="D235" s="38">
        <v>812169</v>
      </c>
      <c r="E235" s="39">
        <v>0</v>
      </c>
      <c r="F235" s="39">
        <v>274513</v>
      </c>
      <c r="G235" s="39">
        <v>8122</v>
      </c>
      <c r="H235" s="39">
        <v>5164</v>
      </c>
      <c r="I235" s="43">
        <v>1099968</v>
      </c>
    </row>
    <row r="236" spans="1:9" x14ac:dyDescent="0.2">
      <c r="A236" s="5">
        <v>2439</v>
      </c>
      <c r="B236" s="14" t="s">
        <v>137</v>
      </c>
      <c r="C236" s="10">
        <v>3111</v>
      </c>
      <c r="D236" s="57">
        <v>375485</v>
      </c>
      <c r="E236" s="53">
        <v>0</v>
      </c>
      <c r="F236" s="53">
        <v>126914</v>
      </c>
      <c r="G236" s="53">
        <v>3755</v>
      </c>
      <c r="H236" s="53">
        <v>2250</v>
      </c>
      <c r="I236" s="58">
        <v>508404</v>
      </c>
    </row>
    <row r="237" spans="1:9" x14ac:dyDescent="0.2">
      <c r="A237" s="5">
        <v>2439</v>
      </c>
      <c r="B237" s="14" t="s">
        <v>137</v>
      </c>
      <c r="C237" s="10">
        <v>3141</v>
      </c>
      <c r="D237" s="57">
        <v>66290</v>
      </c>
      <c r="E237" s="53">
        <v>1350</v>
      </c>
      <c r="F237" s="53">
        <v>22862</v>
      </c>
      <c r="G237" s="53">
        <v>663</v>
      </c>
      <c r="H237" s="53">
        <v>290</v>
      </c>
      <c r="I237" s="58">
        <v>91455</v>
      </c>
    </row>
    <row r="238" spans="1:9" x14ac:dyDescent="0.2">
      <c r="A238" s="6">
        <f t="shared" ref="A238" si="66">A237</f>
        <v>2439</v>
      </c>
      <c r="B238" s="15" t="s">
        <v>138</v>
      </c>
      <c r="C238" s="11"/>
      <c r="D238" s="38">
        <v>441775</v>
      </c>
      <c r="E238" s="39">
        <v>1350</v>
      </c>
      <c r="F238" s="39">
        <v>149776</v>
      </c>
      <c r="G238" s="39">
        <v>4418</v>
      </c>
      <c r="H238" s="39">
        <v>2540</v>
      </c>
      <c r="I238" s="43">
        <v>599859</v>
      </c>
    </row>
    <row r="239" spans="1:9" x14ac:dyDescent="0.2">
      <c r="A239" s="5">
        <v>2302</v>
      </c>
      <c r="B239" s="14" t="s">
        <v>139</v>
      </c>
      <c r="C239" s="10">
        <v>3111</v>
      </c>
      <c r="D239" s="57">
        <v>707406</v>
      </c>
      <c r="E239" s="53">
        <v>0</v>
      </c>
      <c r="F239" s="53">
        <v>239103</v>
      </c>
      <c r="G239" s="53">
        <v>7074</v>
      </c>
      <c r="H239" s="53">
        <v>4756</v>
      </c>
      <c r="I239" s="58">
        <v>958339</v>
      </c>
    </row>
    <row r="240" spans="1:9" x14ac:dyDescent="0.2">
      <c r="A240" s="5">
        <v>2302</v>
      </c>
      <c r="B240" s="14" t="s">
        <v>139</v>
      </c>
      <c r="C240" s="10">
        <v>3114</v>
      </c>
      <c r="D240" s="57">
        <v>1545226</v>
      </c>
      <c r="E240" s="53">
        <v>8000</v>
      </c>
      <c r="F240" s="53">
        <v>524990</v>
      </c>
      <c r="G240" s="53">
        <v>15452</v>
      </c>
      <c r="H240" s="53">
        <v>12250</v>
      </c>
      <c r="I240" s="58">
        <v>2105918</v>
      </c>
    </row>
    <row r="241" spans="1:9" x14ac:dyDescent="0.2">
      <c r="A241" s="5">
        <v>2302</v>
      </c>
      <c r="B241" s="16" t="s">
        <v>139</v>
      </c>
      <c r="C241" s="10">
        <v>3141</v>
      </c>
      <c r="D241" s="57">
        <v>57857</v>
      </c>
      <c r="E241" s="53">
        <v>0</v>
      </c>
      <c r="F241" s="53">
        <v>19556</v>
      </c>
      <c r="G241" s="53">
        <v>579</v>
      </c>
      <c r="H241" s="53">
        <v>499</v>
      </c>
      <c r="I241" s="58">
        <v>78491</v>
      </c>
    </row>
    <row r="242" spans="1:9" x14ac:dyDescent="0.2">
      <c r="A242" s="5">
        <v>2302</v>
      </c>
      <c r="B242" s="14" t="s">
        <v>139</v>
      </c>
      <c r="C242" s="10">
        <v>3143</v>
      </c>
      <c r="D242" s="57">
        <v>77228</v>
      </c>
      <c r="E242" s="53">
        <v>0</v>
      </c>
      <c r="F242" s="53">
        <v>26103</v>
      </c>
      <c r="G242" s="53">
        <v>772</v>
      </c>
      <c r="H242" s="53">
        <v>56</v>
      </c>
      <c r="I242" s="58">
        <v>104159</v>
      </c>
    </row>
    <row r="243" spans="1:9" x14ac:dyDescent="0.2">
      <c r="A243" s="6">
        <f t="shared" ref="A243" si="67">A242</f>
        <v>2302</v>
      </c>
      <c r="B243" s="15" t="s">
        <v>140</v>
      </c>
      <c r="C243" s="11"/>
      <c r="D243" s="38">
        <v>2387717</v>
      </c>
      <c r="E243" s="39">
        <v>8000</v>
      </c>
      <c r="F243" s="39">
        <v>809752</v>
      </c>
      <c r="G243" s="39">
        <v>23877</v>
      </c>
      <c r="H243" s="39">
        <v>17561</v>
      </c>
      <c r="I243" s="43">
        <v>3246907</v>
      </c>
    </row>
    <row r="244" spans="1:9" x14ac:dyDescent="0.2">
      <c r="A244" s="5">
        <v>2454</v>
      </c>
      <c r="B244" s="14" t="s">
        <v>141</v>
      </c>
      <c r="C244" s="10">
        <v>3117</v>
      </c>
      <c r="D244" s="57">
        <v>934657</v>
      </c>
      <c r="E244" s="53">
        <v>10970</v>
      </c>
      <c r="F244" s="53">
        <v>319622</v>
      </c>
      <c r="G244" s="53">
        <v>9347</v>
      </c>
      <c r="H244" s="53">
        <v>21443</v>
      </c>
      <c r="I244" s="58">
        <v>1296039</v>
      </c>
    </row>
    <row r="245" spans="1:9" x14ac:dyDescent="0.2">
      <c r="A245" s="5">
        <v>2454</v>
      </c>
      <c r="B245" s="14" t="s">
        <v>141</v>
      </c>
      <c r="C245" s="10">
        <v>3141</v>
      </c>
      <c r="D245" s="57">
        <v>36455</v>
      </c>
      <c r="E245" s="53">
        <v>0</v>
      </c>
      <c r="F245" s="53">
        <v>12322</v>
      </c>
      <c r="G245" s="53">
        <v>365</v>
      </c>
      <c r="H245" s="53">
        <v>437</v>
      </c>
      <c r="I245" s="58">
        <v>49579</v>
      </c>
    </row>
    <row r="246" spans="1:9" x14ac:dyDescent="0.2">
      <c r="A246" s="5">
        <v>2454</v>
      </c>
      <c r="B246" s="14" t="s">
        <v>141</v>
      </c>
      <c r="C246" s="10">
        <v>3143</v>
      </c>
      <c r="D246" s="57">
        <v>112941</v>
      </c>
      <c r="E246" s="53">
        <v>0</v>
      </c>
      <c r="F246" s="53">
        <v>38174</v>
      </c>
      <c r="G246" s="53">
        <v>1129</v>
      </c>
      <c r="H246" s="53">
        <v>188</v>
      </c>
      <c r="I246" s="58">
        <v>152432</v>
      </c>
    </row>
    <row r="247" spans="1:9" x14ac:dyDescent="0.2">
      <c r="A247" s="6">
        <f t="shared" ref="A247" si="68">A246</f>
        <v>2454</v>
      </c>
      <c r="B247" s="15" t="s">
        <v>142</v>
      </c>
      <c r="C247" s="11"/>
      <c r="D247" s="38">
        <v>1084053</v>
      </c>
      <c r="E247" s="39">
        <v>10970</v>
      </c>
      <c r="F247" s="39">
        <v>370118</v>
      </c>
      <c r="G247" s="39">
        <v>10841</v>
      </c>
      <c r="H247" s="39">
        <v>22068</v>
      </c>
      <c r="I247" s="43">
        <v>1498050</v>
      </c>
    </row>
    <row r="248" spans="1:9" x14ac:dyDescent="0.2">
      <c r="A248" s="5">
        <v>2492</v>
      </c>
      <c r="B248" s="14" t="s">
        <v>219</v>
      </c>
      <c r="C248" s="10">
        <v>3113</v>
      </c>
      <c r="D248" s="57">
        <v>2779515</v>
      </c>
      <c r="E248" s="53">
        <v>2184</v>
      </c>
      <c r="F248" s="53">
        <v>940214</v>
      </c>
      <c r="G248" s="53">
        <v>27795</v>
      </c>
      <c r="H248" s="53">
        <v>64461</v>
      </c>
      <c r="I248" s="58">
        <v>3814169</v>
      </c>
    </row>
    <row r="249" spans="1:9" x14ac:dyDescent="0.2">
      <c r="A249" s="5">
        <v>2492</v>
      </c>
      <c r="B249" s="14" t="s">
        <v>219</v>
      </c>
      <c r="C249" s="10">
        <v>3141</v>
      </c>
      <c r="D249" s="57">
        <v>468207</v>
      </c>
      <c r="E249" s="53">
        <v>585</v>
      </c>
      <c r="F249" s="53">
        <v>158452</v>
      </c>
      <c r="G249" s="53">
        <v>4682</v>
      </c>
      <c r="H249" s="53">
        <v>4097</v>
      </c>
      <c r="I249" s="58">
        <v>636023</v>
      </c>
    </row>
    <row r="250" spans="1:9" x14ac:dyDescent="0.2">
      <c r="A250" s="5">
        <v>2492</v>
      </c>
      <c r="B250" s="14" t="s">
        <v>219</v>
      </c>
      <c r="C250" s="10">
        <v>3143</v>
      </c>
      <c r="D250" s="57">
        <v>198823</v>
      </c>
      <c r="E250" s="53">
        <v>180</v>
      </c>
      <c r="F250" s="53">
        <v>67263</v>
      </c>
      <c r="G250" s="53">
        <v>1988</v>
      </c>
      <c r="H250" s="53">
        <v>251</v>
      </c>
      <c r="I250" s="58">
        <v>268505</v>
      </c>
    </row>
    <row r="251" spans="1:9" x14ac:dyDescent="0.2">
      <c r="A251" s="5">
        <v>2492</v>
      </c>
      <c r="B251" s="14" t="s">
        <v>224</v>
      </c>
      <c r="C251" s="10">
        <v>3231</v>
      </c>
      <c r="D251" s="57">
        <v>271715</v>
      </c>
      <c r="E251" s="53">
        <v>0</v>
      </c>
      <c r="F251" s="53">
        <v>91840</v>
      </c>
      <c r="G251" s="53">
        <v>2717</v>
      </c>
      <c r="H251" s="53">
        <v>837</v>
      </c>
      <c r="I251" s="58">
        <v>367109</v>
      </c>
    </row>
    <row r="252" spans="1:9" x14ac:dyDescent="0.2">
      <c r="A252" s="6">
        <f t="shared" ref="A252" si="69">A250</f>
        <v>2492</v>
      </c>
      <c r="B252" s="15" t="s">
        <v>221</v>
      </c>
      <c r="C252" s="11"/>
      <c r="D252" s="38">
        <v>3718260</v>
      </c>
      <c r="E252" s="39">
        <v>2949</v>
      </c>
      <c r="F252" s="39">
        <v>1257769</v>
      </c>
      <c r="G252" s="39">
        <v>37182</v>
      </c>
      <c r="H252" s="39">
        <v>69646</v>
      </c>
      <c r="I252" s="43">
        <v>5085806</v>
      </c>
    </row>
    <row r="253" spans="1:9" x14ac:dyDescent="0.2">
      <c r="A253" s="5">
        <v>2491</v>
      </c>
      <c r="B253" s="14" t="s">
        <v>143</v>
      </c>
      <c r="C253" s="10">
        <v>3113</v>
      </c>
      <c r="D253" s="57">
        <v>3297131</v>
      </c>
      <c r="E253" s="53">
        <v>0</v>
      </c>
      <c r="F253" s="53">
        <v>1114430</v>
      </c>
      <c r="G253" s="53">
        <v>32971</v>
      </c>
      <c r="H253" s="53">
        <v>64556</v>
      </c>
      <c r="I253" s="58">
        <v>4509088</v>
      </c>
    </row>
    <row r="254" spans="1:9" x14ac:dyDescent="0.2">
      <c r="A254" s="5">
        <v>2491</v>
      </c>
      <c r="B254" s="14" t="s">
        <v>143</v>
      </c>
      <c r="C254" s="10">
        <v>3143</v>
      </c>
      <c r="D254" s="57">
        <v>280952</v>
      </c>
      <c r="E254" s="53">
        <v>0</v>
      </c>
      <c r="F254" s="53">
        <v>94962</v>
      </c>
      <c r="G254" s="53">
        <v>2810</v>
      </c>
      <c r="H254" s="53">
        <v>338</v>
      </c>
      <c r="I254" s="58">
        <v>379062</v>
      </c>
    </row>
    <row r="255" spans="1:9" x14ac:dyDescent="0.2">
      <c r="A255" s="6">
        <f t="shared" ref="A255" si="70">A254</f>
        <v>2491</v>
      </c>
      <c r="B255" s="15" t="s">
        <v>144</v>
      </c>
      <c r="C255" s="11"/>
      <c r="D255" s="38">
        <v>3578083</v>
      </c>
      <c r="E255" s="39">
        <v>0</v>
      </c>
      <c r="F255" s="39">
        <v>1209392</v>
      </c>
      <c r="G255" s="39">
        <v>35781</v>
      </c>
      <c r="H255" s="39">
        <v>64894</v>
      </c>
      <c r="I255" s="43">
        <v>4888150</v>
      </c>
    </row>
    <row r="256" spans="1:9" x14ac:dyDescent="0.2">
      <c r="A256" s="5">
        <v>2459</v>
      </c>
      <c r="B256" s="14" t="s">
        <v>145</v>
      </c>
      <c r="C256" s="10">
        <v>3111</v>
      </c>
      <c r="D256" s="57">
        <v>378590</v>
      </c>
      <c r="E256" s="53">
        <v>0</v>
      </c>
      <c r="F256" s="53">
        <v>127963</v>
      </c>
      <c r="G256" s="53">
        <v>3786</v>
      </c>
      <c r="H256" s="53">
        <v>2700</v>
      </c>
      <c r="I256" s="58">
        <v>513039</v>
      </c>
    </row>
    <row r="257" spans="1:9" x14ac:dyDescent="0.2">
      <c r="A257" s="5">
        <v>2459</v>
      </c>
      <c r="B257" s="14" t="s">
        <v>145</v>
      </c>
      <c r="C257" s="10">
        <v>3117</v>
      </c>
      <c r="D257" s="57">
        <v>752508</v>
      </c>
      <c r="E257" s="53">
        <v>13600</v>
      </c>
      <c r="F257" s="53">
        <v>258945</v>
      </c>
      <c r="G257" s="53">
        <v>7525</v>
      </c>
      <c r="H257" s="53">
        <v>11970</v>
      </c>
      <c r="I257" s="58">
        <v>1044548</v>
      </c>
    </row>
    <row r="258" spans="1:9" x14ac:dyDescent="0.2">
      <c r="A258" s="5">
        <v>2459</v>
      </c>
      <c r="B258" s="14" t="s">
        <v>145</v>
      </c>
      <c r="C258" s="10">
        <v>3141</v>
      </c>
      <c r="D258" s="57">
        <v>135850</v>
      </c>
      <c r="E258" s="53">
        <v>0</v>
      </c>
      <c r="F258" s="53">
        <v>45917</v>
      </c>
      <c r="G258" s="53">
        <v>1359</v>
      </c>
      <c r="H258" s="53">
        <v>689</v>
      </c>
      <c r="I258" s="58">
        <v>183815</v>
      </c>
    </row>
    <row r="259" spans="1:9" x14ac:dyDescent="0.2">
      <c r="A259" s="5">
        <v>2459</v>
      </c>
      <c r="B259" s="14" t="s">
        <v>145</v>
      </c>
      <c r="C259" s="10">
        <v>3143</v>
      </c>
      <c r="D259" s="57">
        <v>51156</v>
      </c>
      <c r="E259" s="53">
        <v>0</v>
      </c>
      <c r="F259" s="53">
        <v>17291</v>
      </c>
      <c r="G259" s="53">
        <v>512</v>
      </c>
      <c r="H259" s="53">
        <v>90</v>
      </c>
      <c r="I259" s="58">
        <v>69049</v>
      </c>
    </row>
    <row r="260" spans="1:9" x14ac:dyDescent="0.2">
      <c r="A260" s="6">
        <f t="shared" ref="A260" si="71">A259</f>
        <v>2459</v>
      </c>
      <c r="B260" s="15" t="s">
        <v>146</v>
      </c>
      <c r="C260" s="11"/>
      <c r="D260" s="38">
        <v>1318104</v>
      </c>
      <c r="E260" s="39">
        <v>13600</v>
      </c>
      <c r="F260" s="39">
        <v>450116</v>
      </c>
      <c r="G260" s="39">
        <v>13182</v>
      </c>
      <c r="H260" s="39">
        <v>15449</v>
      </c>
      <c r="I260" s="43">
        <v>1810451</v>
      </c>
    </row>
    <row r="261" spans="1:9" x14ac:dyDescent="0.2">
      <c r="A261" s="5">
        <v>2405</v>
      </c>
      <c r="B261" s="14" t="s">
        <v>147</v>
      </c>
      <c r="C261" s="10">
        <v>3111</v>
      </c>
      <c r="D261" s="57">
        <v>1668435</v>
      </c>
      <c r="E261" s="53">
        <v>0</v>
      </c>
      <c r="F261" s="53">
        <v>563931</v>
      </c>
      <c r="G261" s="53">
        <v>16684</v>
      </c>
      <c r="H261" s="53">
        <v>20519</v>
      </c>
      <c r="I261" s="58">
        <v>2269569</v>
      </c>
    </row>
    <row r="262" spans="1:9" x14ac:dyDescent="0.2">
      <c r="A262" s="5">
        <v>2405</v>
      </c>
      <c r="B262" s="14" t="s">
        <v>147</v>
      </c>
      <c r="C262" s="10">
        <v>3141</v>
      </c>
      <c r="D262" s="57">
        <v>157635</v>
      </c>
      <c r="E262" s="53">
        <v>0</v>
      </c>
      <c r="F262" s="53">
        <v>53281</v>
      </c>
      <c r="G262" s="53">
        <v>1576</v>
      </c>
      <c r="H262" s="53">
        <v>1011</v>
      </c>
      <c r="I262" s="58">
        <v>213503</v>
      </c>
    </row>
    <row r="263" spans="1:9" x14ac:dyDescent="0.2">
      <c r="A263" s="6">
        <f t="shared" ref="A263" si="72">A261</f>
        <v>2405</v>
      </c>
      <c r="B263" s="15" t="s">
        <v>148</v>
      </c>
      <c r="C263" s="11"/>
      <c r="D263" s="38">
        <v>1826070</v>
      </c>
      <c r="E263" s="39">
        <v>0</v>
      </c>
      <c r="F263" s="39">
        <v>617212</v>
      </c>
      <c r="G263" s="39">
        <v>18260</v>
      </c>
      <c r="H263" s="39">
        <v>21530</v>
      </c>
      <c r="I263" s="43">
        <v>2483072</v>
      </c>
    </row>
    <row r="264" spans="1:9" x14ac:dyDescent="0.2">
      <c r="A264" s="5">
        <v>2317</v>
      </c>
      <c r="B264" s="14" t="s">
        <v>149</v>
      </c>
      <c r="C264" s="10">
        <v>3141</v>
      </c>
      <c r="D264" s="57">
        <v>529344</v>
      </c>
      <c r="E264" s="53">
        <v>2309</v>
      </c>
      <c r="F264" s="53">
        <v>179699</v>
      </c>
      <c r="G264" s="53">
        <v>5293</v>
      </c>
      <c r="H264" s="53">
        <v>4455</v>
      </c>
      <c r="I264" s="58">
        <v>721100</v>
      </c>
    </row>
    <row r="265" spans="1:9" x14ac:dyDescent="0.2">
      <c r="A265" s="6">
        <f t="shared" ref="A265" si="73">A264</f>
        <v>2317</v>
      </c>
      <c r="B265" s="15" t="s">
        <v>150</v>
      </c>
      <c r="C265" s="11"/>
      <c r="D265" s="38">
        <v>529344</v>
      </c>
      <c r="E265" s="39">
        <v>2309</v>
      </c>
      <c r="F265" s="39">
        <v>179699</v>
      </c>
      <c r="G265" s="39">
        <v>5293</v>
      </c>
      <c r="H265" s="39">
        <v>4455</v>
      </c>
      <c r="I265" s="43">
        <v>721100</v>
      </c>
    </row>
    <row r="266" spans="1:9" x14ac:dyDescent="0.2">
      <c r="A266" s="5">
        <v>2461</v>
      </c>
      <c r="B266" s="14" t="s">
        <v>151</v>
      </c>
      <c r="C266" s="10">
        <v>3111</v>
      </c>
      <c r="D266" s="57">
        <v>171093</v>
      </c>
      <c r="E266" s="53">
        <v>0</v>
      </c>
      <c r="F266" s="53">
        <v>57829</v>
      </c>
      <c r="G266" s="53">
        <v>1711</v>
      </c>
      <c r="H266" s="53">
        <v>1125</v>
      </c>
      <c r="I266" s="58">
        <v>231758</v>
      </c>
    </row>
    <row r="267" spans="1:9" x14ac:dyDescent="0.2">
      <c r="A267" s="5">
        <v>2461</v>
      </c>
      <c r="B267" s="14" t="s">
        <v>151</v>
      </c>
      <c r="C267" s="10">
        <v>3117</v>
      </c>
      <c r="D267" s="57">
        <v>386462</v>
      </c>
      <c r="E267" s="53">
        <v>13500</v>
      </c>
      <c r="F267" s="53">
        <v>135187</v>
      </c>
      <c r="G267" s="53">
        <v>3865</v>
      </c>
      <c r="H267" s="53">
        <v>5046</v>
      </c>
      <c r="I267" s="58">
        <v>544060</v>
      </c>
    </row>
    <row r="268" spans="1:9" x14ac:dyDescent="0.2">
      <c r="A268" s="5">
        <v>2461</v>
      </c>
      <c r="B268" s="14" t="s">
        <v>151</v>
      </c>
      <c r="C268" s="10">
        <v>3141</v>
      </c>
      <c r="D268" s="57">
        <v>72168</v>
      </c>
      <c r="E268" s="53">
        <v>0</v>
      </c>
      <c r="F268" s="53">
        <v>24393</v>
      </c>
      <c r="G268" s="53">
        <v>722</v>
      </c>
      <c r="H268" s="53">
        <v>297</v>
      </c>
      <c r="I268" s="58">
        <v>97580</v>
      </c>
    </row>
    <row r="269" spans="1:9" x14ac:dyDescent="0.2">
      <c r="A269" s="5">
        <v>2461</v>
      </c>
      <c r="B269" s="14" t="s">
        <v>151</v>
      </c>
      <c r="C269" s="10">
        <v>3143</v>
      </c>
      <c r="D269" s="57">
        <v>74157</v>
      </c>
      <c r="E269" s="53">
        <v>0</v>
      </c>
      <c r="F269" s="53">
        <v>25065</v>
      </c>
      <c r="G269" s="53">
        <v>742</v>
      </c>
      <c r="H269" s="53">
        <v>86</v>
      </c>
      <c r="I269" s="58">
        <v>100050</v>
      </c>
    </row>
    <row r="270" spans="1:9" x14ac:dyDescent="0.2">
      <c r="A270" s="6">
        <f t="shared" ref="A270" si="74">A269</f>
        <v>2461</v>
      </c>
      <c r="B270" s="15" t="s">
        <v>152</v>
      </c>
      <c r="C270" s="11"/>
      <c r="D270" s="38">
        <v>703880</v>
      </c>
      <c r="E270" s="39">
        <v>13500</v>
      </c>
      <c r="F270" s="39">
        <v>242474</v>
      </c>
      <c r="G270" s="39">
        <v>7040</v>
      </c>
      <c r="H270" s="39">
        <v>6554</v>
      </c>
      <c r="I270" s="43">
        <v>973448</v>
      </c>
    </row>
    <row r="271" spans="1:9" x14ac:dyDescent="0.2">
      <c r="A271" s="5">
        <v>2460</v>
      </c>
      <c r="B271" s="14" t="s">
        <v>153</v>
      </c>
      <c r="C271" s="10">
        <v>3113</v>
      </c>
      <c r="D271" s="57">
        <v>5019309</v>
      </c>
      <c r="E271" s="53">
        <v>0</v>
      </c>
      <c r="F271" s="53">
        <v>1696526</v>
      </c>
      <c r="G271" s="53">
        <v>50193</v>
      </c>
      <c r="H271" s="53">
        <v>116544</v>
      </c>
      <c r="I271" s="58">
        <v>6882572</v>
      </c>
    </row>
    <row r="272" spans="1:9" x14ac:dyDescent="0.2">
      <c r="A272" s="5">
        <v>2460</v>
      </c>
      <c r="B272" s="14" t="s">
        <v>153</v>
      </c>
      <c r="C272" s="10">
        <v>3143</v>
      </c>
      <c r="D272" s="57">
        <v>358693</v>
      </c>
      <c r="E272" s="53">
        <v>0</v>
      </c>
      <c r="F272" s="53">
        <v>121238</v>
      </c>
      <c r="G272" s="53">
        <v>3587</v>
      </c>
      <c r="H272" s="53">
        <v>518</v>
      </c>
      <c r="I272" s="58">
        <v>484036</v>
      </c>
    </row>
    <row r="273" spans="1:9" x14ac:dyDescent="0.2">
      <c r="A273" s="6">
        <f t="shared" ref="A273" si="75">A272</f>
        <v>2460</v>
      </c>
      <c r="B273" s="15" t="s">
        <v>154</v>
      </c>
      <c r="C273" s="11"/>
      <c r="D273" s="38">
        <v>5378002</v>
      </c>
      <c r="E273" s="39">
        <v>0</v>
      </c>
      <c r="F273" s="39">
        <v>1817764</v>
      </c>
      <c r="G273" s="39">
        <v>53780</v>
      </c>
      <c r="H273" s="39">
        <v>117062</v>
      </c>
      <c r="I273" s="43">
        <v>7366608</v>
      </c>
    </row>
    <row r="274" spans="1:9" x14ac:dyDescent="0.2">
      <c r="A274" s="5">
        <v>2324</v>
      </c>
      <c r="B274" s="14" t="s">
        <v>155</v>
      </c>
      <c r="C274" s="10">
        <v>3111</v>
      </c>
      <c r="D274" s="57">
        <v>1496415</v>
      </c>
      <c r="E274" s="53">
        <v>2350</v>
      </c>
      <c r="F274" s="53">
        <v>506583</v>
      </c>
      <c r="G274" s="53">
        <v>14964</v>
      </c>
      <c r="H274" s="53">
        <v>19175</v>
      </c>
      <c r="I274" s="58">
        <v>2039487</v>
      </c>
    </row>
    <row r="275" spans="1:9" x14ac:dyDescent="0.2">
      <c r="A275" s="5">
        <v>2324</v>
      </c>
      <c r="B275" s="14" t="s">
        <v>155</v>
      </c>
      <c r="C275" s="10">
        <v>3141</v>
      </c>
      <c r="D275" s="57">
        <v>140579</v>
      </c>
      <c r="E275" s="53">
        <v>0</v>
      </c>
      <c r="F275" s="53">
        <v>47516</v>
      </c>
      <c r="G275" s="53">
        <v>1406</v>
      </c>
      <c r="H275" s="53">
        <v>894</v>
      </c>
      <c r="I275" s="58">
        <v>190395</v>
      </c>
    </row>
    <row r="276" spans="1:9" x14ac:dyDescent="0.2">
      <c r="A276" s="6">
        <f t="shared" ref="A276" si="76">A275</f>
        <v>2324</v>
      </c>
      <c r="B276" s="15" t="s">
        <v>156</v>
      </c>
      <c r="C276" s="11"/>
      <c r="D276" s="38">
        <v>1636994</v>
      </c>
      <c r="E276" s="39">
        <v>2350</v>
      </c>
      <c r="F276" s="39">
        <v>554099</v>
      </c>
      <c r="G276" s="39">
        <v>16370</v>
      </c>
      <c r="H276" s="39">
        <v>20069</v>
      </c>
      <c r="I276" s="43">
        <v>2229882</v>
      </c>
    </row>
    <row r="277" spans="1:9" x14ac:dyDescent="0.2">
      <c r="A277" s="5">
        <v>2325</v>
      </c>
      <c r="B277" s="14" t="s">
        <v>157</v>
      </c>
      <c r="C277" s="10">
        <v>3113</v>
      </c>
      <c r="D277" s="57">
        <v>3757895</v>
      </c>
      <c r="E277" s="53">
        <v>3300</v>
      </c>
      <c r="F277" s="53">
        <v>1271284</v>
      </c>
      <c r="G277" s="53">
        <v>37579</v>
      </c>
      <c r="H277" s="53">
        <v>78413</v>
      </c>
      <c r="I277" s="58">
        <v>5148471</v>
      </c>
    </row>
    <row r="278" spans="1:9" x14ac:dyDescent="0.2">
      <c r="A278" s="5">
        <v>2325</v>
      </c>
      <c r="B278" s="14" t="s">
        <v>157</v>
      </c>
      <c r="C278" s="10">
        <v>3141</v>
      </c>
      <c r="D278" s="57">
        <v>313099</v>
      </c>
      <c r="E278" s="53">
        <v>0</v>
      </c>
      <c r="F278" s="53">
        <v>105827</v>
      </c>
      <c r="G278" s="53">
        <v>3131</v>
      </c>
      <c r="H278" s="53">
        <v>2612</v>
      </c>
      <c r="I278" s="58">
        <v>424669</v>
      </c>
    </row>
    <row r="279" spans="1:9" x14ac:dyDescent="0.2">
      <c r="A279" s="5">
        <v>2325</v>
      </c>
      <c r="B279" s="14" t="s">
        <v>157</v>
      </c>
      <c r="C279" s="10">
        <v>3143</v>
      </c>
      <c r="D279" s="57">
        <v>262793</v>
      </c>
      <c r="E279" s="53">
        <v>1700</v>
      </c>
      <c r="F279" s="53">
        <v>89399</v>
      </c>
      <c r="G279" s="53">
        <v>2628</v>
      </c>
      <c r="H279" s="53">
        <v>431</v>
      </c>
      <c r="I279" s="58">
        <v>356951</v>
      </c>
    </row>
    <row r="280" spans="1:9" x14ac:dyDescent="0.2">
      <c r="A280" s="5">
        <v>2325</v>
      </c>
      <c r="B280" s="14" t="s">
        <v>157</v>
      </c>
      <c r="C280" s="10">
        <v>3231</v>
      </c>
      <c r="D280" s="57">
        <v>395499</v>
      </c>
      <c r="E280" s="53">
        <v>0</v>
      </c>
      <c r="F280" s="53">
        <v>133679</v>
      </c>
      <c r="G280" s="53">
        <v>3955</v>
      </c>
      <c r="H280" s="53">
        <v>1370</v>
      </c>
      <c r="I280" s="58">
        <v>534503</v>
      </c>
    </row>
    <row r="281" spans="1:9" x14ac:dyDescent="0.2">
      <c r="A281" s="6">
        <f t="shared" ref="A281" si="77">A280</f>
        <v>2325</v>
      </c>
      <c r="B281" s="15" t="s">
        <v>158</v>
      </c>
      <c r="C281" s="11"/>
      <c r="D281" s="38">
        <v>4729286</v>
      </c>
      <c r="E281" s="39">
        <v>5000</v>
      </c>
      <c r="F281" s="39">
        <v>1600189</v>
      </c>
      <c r="G281" s="39">
        <v>47293</v>
      </c>
      <c r="H281" s="39">
        <v>82826</v>
      </c>
      <c r="I281" s="43">
        <v>6464594</v>
      </c>
    </row>
    <row r="282" spans="1:9" x14ac:dyDescent="0.2">
      <c r="A282" s="5">
        <v>2329</v>
      </c>
      <c r="B282" s="16" t="s">
        <v>218</v>
      </c>
      <c r="C282" s="10">
        <v>3114</v>
      </c>
      <c r="D282" s="57">
        <v>1048845</v>
      </c>
      <c r="E282" s="53">
        <v>9094</v>
      </c>
      <c r="F282" s="53">
        <v>357583</v>
      </c>
      <c r="G282" s="53">
        <v>10488</v>
      </c>
      <c r="H282" s="53">
        <v>19280</v>
      </c>
      <c r="I282" s="58">
        <v>1445290</v>
      </c>
    </row>
    <row r="283" spans="1:9" x14ac:dyDescent="0.2">
      <c r="A283" s="5">
        <v>2329</v>
      </c>
      <c r="B283" s="16" t="s">
        <v>218</v>
      </c>
      <c r="C283" s="10">
        <v>3141</v>
      </c>
      <c r="D283" s="57">
        <v>10490</v>
      </c>
      <c r="E283" s="53">
        <v>0</v>
      </c>
      <c r="F283" s="53">
        <v>3546</v>
      </c>
      <c r="G283" s="53">
        <v>105</v>
      </c>
      <c r="H283" s="53">
        <v>95</v>
      </c>
      <c r="I283" s="58">
        <v>14236</v>
      </c>
    </row>
    <row r="284" spans="1:9" x14ac:dyDescent="0.2">
      <c r="A284" s="5">
        <v>2329</v>
      </c>
      <c r="B284" s="16" t="s">
        <v>218</v>
      </c>
      <c r="C284" s="10">
        <v>3143</v>
      </c>
      <c r="D284" s="57">
        <v>62472</v>
      </c>
      <c r="E284" s="53">
        <v>0</v>
      </c>
      <c r="F284" s="53">
        <v>21116</v>
      </c>
      <c r="G284" s="53">
        <v>625</v>
      </c>
      <c r="H284" s="53">
        <v>53</v>
      </c>
      <c r="I284" s="58">
        <v>84266</v>
      </c>
    </row>
    <row r="285" spans="1:9" x14ac:dyDescent="0.2">
      <c r="A285" s="6">
        <f t="shared" ref="A285" si="78">A284</f>
        <v>2329</v>
      </c>
      <c r="B285" s="33" t="s">
        <v>226</v>
      </c>
      <c r="C285" s="11"/>
      <c r="D285" s="38">
        <v>1121807</v>
      </c>
      <c r="E285" s="39">
        <v>9094</v>
      </c>
      <c r="F285" s="39">
        <v>382245</v>
      </c>
      <c r="G285" s="39">
        <v>11218</v>
      </c>
      <c r="H285" s="39">
        <v>19428</v>
      </c>
      <c r="I285" s="43">
        <v>1543792</v>
      </c>
    </row>
    <row r="286" spans="1:9" x14ac:dyDescent="0.2">
      <c r="A286" s="5">
        <v>2466</v>
      </c>
      <c r="B286" s="14" t="s">
        <v>233</v>
      </c>
      <c r="C286" s="61">
        <v>3111</v>
      </c>
      <c r="D286" s="57">
        <v>416798</v>
      </c>
      <c r="E286" s="53">
        <v>0</v>
      </c>
      <c r="F286" s="53">
        <v>140878</v>
      </c>
      <c r="G286" s="53">
        <v>4168</v>
      </c>
      <c r="H286" s="53">
        <v>2306</v>
      </c>
      <c r="I286" s="58">
        <v>564150</v>
      </c>
    </row>
    <row r="287" spans="1:9" x14ac:dyDescent="0.2">
      <c r="A287" s="5">
        <v>2466</v>
      </c>
      <c r="B287" s="14" t="s">
        <v>233</v>
      </c>
      <c r="C287" s="61">
        <v>3113</v>
      </c>
      <c r="D287" s="57">
        <v>1061305</v>
      </c>
      <c r="E287" s="53">
        <v>10000</v>
      </c>
      <c r="F287" s="53">
        <v>362101</v>
      </c>
      <c r="G287" s="53">
        <v>10613</v>
      </c>
      <c r="H287" s="53">
        <v>15420</v>
      </c>
      <c r="I287" s="58">
        <v>1459439</v>
      </c>
    </row>
    <row r="288" spans="1:9" x14ac:dyDescent="0.2">
      <c r="A288" s="5">
        <v>2466</v>
      </c>
      <c r="B288" s="14" t="s">
        <v>233</v>
      </c>
      <c r="C288" s="61">
        <v>3141</v>
      </c>
      <c r="D288" s="57">
        <v>168080</v>
      </c>
      <c r="E288" s="53">
        <v>0</v>
      </c>
      <c r="F288" s="53">
        <v>56811</v>
      </c>
      <c r="G288" s="53">
        <v>1681</v>
      </c>
      <c r="H288" s="53">
        <v>856</v>
      </c>
      <c r="I288" s="58">
        <v>227428</v>
      </c>
    </row>
    <row r="289" spans="1:9" x14ac:dyDescent="0.2">
      <c r="A289" s="5">
        <v>2466</v>
      </c>
      <c r="B289" s="14" t="s">
        <v>233</v>
      </c>
      <c r="C289" s="61">
        <v>3143</v>
      </c>
      <c r="D289" s="57">
        <v>94043</v>
      </c>
      <c r="E289" s="53">
        <v>0</v>
      </c>
      <c r="F289" s="53">
        <v>31787</v>
      </c>
      <c r="G289" s="53">
        <v>940</v>
      </c>
      <c r="H289" s="53">
        <v>120</v>
      </c>
      <c r="I289" s="58">
        <v>126890</v>
      </c>
    </row>
    <row r="290" spans="1:9" x14ac:dyDescent="0.2">
      <c r="A290" s="6">
        <f t="shared" ref="A290" si="79">A289</f>
        <v>2466</v>
      </c>
      <c r="B290" s="15" t="s">
        <v>234</v>
      </c>
      <c r="C290" s="62"/>
      <c r="D290" s="38">
        <v>1740226</v>
      </c>
      <c r="E290" s="39">
        <v>10000</v>
      </c>
      <c r="F290" s="39">
        <v>591577</v>
      </c>
      <c r="G290" s="39">
        <v>17402</v>
      </c>
      <c r="H290" s="39">
        <v>18702</v>
      </c>
      <c r="I290" s="43">
        <v>2377907</v>
      </c>
    </row>
    <row r="291" spans="1:9" x14ac:dyDescent="0.2">
      <c r="A291" s="5">
        <v>2493</v>
      </c>
      <c r="B291" s="14" t="s">
        <v>159</v>
      </c>
      <c r="C291" s="10">
        <v>3111</v>
      </c>
      <c r="D291" s="57">
        <v>821878</v>
      </c>
      <c r="E291" s="53">
        <v>0</v>
      </c>
      <c r="F291" s="53">
        <v>277795</v>
      </c>
      <c r="G291" s="53">
        <v>8219</v>
      </c>
      <c r="H291" s="53">
        <v>5625</v>
      </c>
      <c r="I291" s="58">
        <v>1113517</v>
      </c>
    </row>
    <row r="292" spans="1:9" x14ac:dyDescent="0.2">
      <c r="A292" s="5">
        <v>2493</v>
      </c>
      <c r="B292" s="14" t="s">
        <v>159</v>
      </c>
      <c r="C292" s="10">
        <v>3113</v>
      </c>
      <c r="D292" s="57">
        <v>2309863</v>
      </c>
      <c r="E292" s="53">
        <v>5500</v>
      </c>
      <c r="F292" s="53">
        <v>782593</v>
      </c>
      <c r="G292" s="53">
        <v>23099</v>
      </c>
      <c r="H292" s="53">
        <v>80729</v>
      </c>
      <c r="I292" s="58">
        <v>3201784</v>
      </c>
    </row>
    <row r="293" spans="1:9" x14ac:dyDescent="0.2">
      <c r="A293" s="5">
        <v>2493</v>
      </c>
      <c r="B293" s="14" t="s">
        <v>159</v>
      </c>
      <c r="C293" s="10">
        <v>3141</v>
      </c>
      <c r="D293" s="57">
        <v>325121</v>
      </c>
      <c r="E293" s="53">
        <v>0</v>
      </c>
      <c r="F293" s="53">
        <v>109891</v>
      </c>
      <c r="G293" s="53">
        <v>3251</v>
      </c>
      <c r="H293" s="53">
        <v>2436</v>
      </c>
      <c r="I293" s="58">
        <v>440699</v>
      </c>
    </row>
    <row r="294" spans="1:9" x14ac:dyDescent="0.2">
      <c r="A294" s="5">
        <v>2493</v>
      </c>
      <c r="B294" s="14" t="s">
        <v>159</v>
      </c>
      <c r="C294" s="10">
        <v>3143</v>
      </c>
      <c r="D294" s="57">
        <v>230886</v>
      </c>
      <c r="E294" s="53">
        <v>0</v>
      </c>
      <c r="F294" s="53">
        <v>78039</v>
      </c>
      <c r="G294" s="53">
        <v>2309</v>
      </c>
      <c r="H294" s="53">
        <v>263</v>
      </c>
      <c r="I294" s="58">
        <v>311497</v>
      </c>
    </row>
    <row r="295" spans="1:9" x14ac:dyDescent="0.2">
      <c r="A295" s="6">
        <f t="shared" ref="A295" si="80">A294</f>
        <v>2493</v>
      </c>
      <c r="B295" s="15" t="s">
        <v>160</v>
      </c>
      <c r="C295" s="11"/>
      <c r="D295" s="38">
        <v>3687748</v>
      </c>
      <c r="E295" s="39">
        <v>5500</v>
      </c>
      <c r="F295" s="39">
        <v>1248318</v>
      </c>
      <c r="G295" s="39">
        <v>36878</v>
      </c>
      <c r="H295" s="39">
        <v>89053</v>
      </c>
      <c r="I295" s="43">
        <v>5067497</v>
      </c>
    </row>
    <row r="296" spans="1:9" x14ac:dyDescent="0.2">
      <c r="A296" s="5">
        <v>2445</v>
      </c>
      <c r="B296" s="14" t="s">
        <v>161</v>
      </c>
      <c r="C296" s="10">
        <v>3111</v>
      </c>
      <c r="D296" s="57">
        <v>353107</v>
      </c>
      <c r="E296" s="53">
        <v>0</v>
      </c>
      <c r="F296" s="53">
        <v>119350</v>
      </c>
      <c r="G296" s="53">
        <v>3531</v>
      </c>
      <c r="H296" s="53">
        <v>2363</v>
      </c>
      <c r="I296" s="58">
        <v>478351</v>
      </c>
    </row>
    <row r="297" spans="1:9" x14ac:dyDescent="0.2">
      <c r="A297" s="5">
        <v>2445</v>
      </c>
      <c r="B297" s="14" t="s">
        <v>161</v>
      </c>
      <c r="C297" s="10">
        <v>3117</v>
      </c>
      <c r="D297" s="57">
        <v>749933</v>
      </c>
      <c r="E297" s="53">
        <v>1204</v>
      </c>
      <c r="F297" s="53">
        <v>253884</v>
      </c>
      <c r="G297" s="53">
        <v>7499</v>
      </c>
      <c r="H297" s="53">
        <v>19056</v>
      </c>
      <c r="I297" s="58">
        <v>1031576</v>
      </c>
    </row>
    <row r="298" spans="1:9" x14ac:dyDescent="0.2">
      <c r="A298" s="5">
        <v>2445</v>
      </c>
      <c r="B298" s="14" t="s">
        <v>161</v>
      </c>
      <c r="C298" s="10">
        <v>3141</v>
      </c>
      <c r="D298" s="57">
        <v>127063</v>
      </c>
      <c r="E298" s="53">
        <v>0</v>
      </c>
      <c r="F298" s="53">
        <v>42947</v>
      </c>
      <c r="G298" s="53">
        <v>1271</v>
      </c>
      <c r="H298" s="53">
        <v>624</v>
      </c>
      <c r="I298" s="58">
        <v>171905</v>
      </c>
    </row>
    <row r="299" spans="1:9" x14ac:dyDescent="0.2">
      <c r="A299" s="5">
        <v>2445</v>
      </c>
      <c r="B299" s="14" t="s">
        <v>161</v>
      </c>
      <c r="C299" s="10">
        <v>3143</v>
      </c>
      <c r="D299" s="57">
        <v>106796</v>
      </c>
      <c r="E299" s="53">
        <v>0</v>
      </c>
      <c r="F299" s="53">
        <v>36097</v>
      </c>
      <c r="G299" s="53">
        <v>1068</v>
      </c>
      <c r="H299" s="53">
        <v>94</v>
      </c>
      <c r="I299" s="58">
        <v>144055</v>
      </c>
    </row>
    <row r="300" spans="1:9" x14ac:dyDescent="0.2">
      <c r="A300" s="6">
        <f t="shared" ref="A300" si="81">A299</f>
        <v>2445</v>
      </c>
      <c r="B300" s="15" t="s">
        <v>162</v>
      </c>
      <c r="C300" s="11"/>
      <c r="D300" s="38">
        <v>1336899</v>
      </c>
      <c r="E300" s="39">
        <v>1204</v>
      </c>
      <c r="F300" s="39">
        <v>452278</v>
      </c>
      <c r="G300" s="39">
        <v>13369</v>
      </c>
      <c r="H300" s="39">
        <v>22137</v>
      </c>
      <c r="I300" s="43">
        <v>1825887</v>
      </c>
    </row>
    <row r="301" spans="1:9" x14ac:dyDescent="0.2">
      <c r="A301" s="5">
        <v>2495</v>
      </c>
      <c r="B301" s="14" t="s">
        <v>163</v>
      </c>
      <c r="C301" s="10">
        <v>3111</v>
      </c>
      <c r="D301" s="57">
        <v>508883</v>
      </c>
      <c r="E301" s="53">
        <v>2500</v>
      </c>
      <c r="F301" s="53">
        <v>172847</v>
      </c>
      <c r="G301" s="53">
        <v>5089</v>
      </c>
      <c r="H301" s="53">
        <v>3544</v>
      </c>
      <c r="I301" s="58">
        <v>692863</v>
      </c>
    </row>
    <row r="302" spans="1:9" x14ac:dyDescent="0.2">
      <c r="A302" s="5">
        <v>2495</v>
      </c>
      <c r="B302" s="14" t="s">
        <v>163</v>
      </c>
      <c r="C302" s="10">
        <v>3113</v>
      </c>
      <c r="D302" s="57">
        <v>2139174</v>
      </c>
      <c r="E302" s="53">
        <v>0</v>
      </c>
      <c r="F302" s="53">
        <v>723041</v>
      </c>
      <c r="G302" s="53">
        <v>21392</v>
      </c>
      <c r="H302" s="53">
        <v>54893</v>
      </c>
      <c r="I302" s="58">
        <v>2938500</v>
      </c>
    </row>
    <row r="303" spans="1:9" x14ac:dyDescent="0.2">
      <c r="A303" s="5">
        <v>2495</v>
      </c>
      <c r="B303" s="14" t="s">
        <v>163</v>
      </c>
      <c r="C303" s="10">
        <v>3141</v>
      </c>
      <c r="D303" s="57">
        <v>288526</v>
      </c>
      <c r="E303" s="53">
        <v>0</v>
      </c>
      <c r="F303" s="53">
        <v>97522</v>
      </c>
      <c r="G303" s="53">
        <v>2885</v>
      </c>
      <c r="H303" s="53">
        <v>1964</v>
      </c>
      <c r="I303" s="58">
        <v>390897</v>
      </c>
    </row>
    <row r="304" spans="1:9" x14ac:dyDescent="0.2">
      <c r="A304" s="5">
        <v>2495</v>
      </c>
      <c r="B304" s="14" t="s">
        <v>163</v>
      </c>
      <c r="C304" s="10">
        <v>3143</v>
      </c>
      <c r="D304" s="57">
        <v>253536</v>
      </c>
      <c r="E304" s="53">
        <v>1500</v>
      </c>
      <c r="F304" s="53">
        <v>86202</v>
      </c>
      <c r="G304" s="53">
        <v>2535</v>
      </c>
      <c r="H304" s="53">
        <v>368</v>
      </c>
      <c r="I304" s="58">
        <v>344141</v>
      </c>
    </row>
    <row r="305" spans="1:9" x14ac:dyDescent="0.2">
      <c r="A305" s="6">
        <f t="shared" ref="A305" si="82">A304</f>
        <v>2495</v>
      </c>
      <c r="B305" s="15" t="s">
        <v>164</v>
      </c>
      <c r="C305" s="11"/>
      <c r="D305" s="38">
        <v>3190119</v>
      </c>
      <c r="E305" s="39">
        <v>4000</v>
      </c>
      <c r="F305" s="39">
        <v>1079612</v>
      </c>
      <c r="G305" s="39">
        <v>31901</v>
      </c>
      <c r="H305" s="39">
        <v>60769</v>
      </c>
      <c r="I305" s="43">
        <v>4366401</v>
      </c>
    </row>
    <row r="306" spans="1:9" x14ac:dyDescent="0.2">
      <c r="A306" s="5">
        <v>2305</v>
      </c>
      <c r="B306" s="14" t="s">
        <v>165</v>
      </c>
      <c r="C306" s="10">
        <v>3111</v>
      </c>
      <c r="D306" s="57">
        <v>334548</v>
      </c>
      <c r="E306" s="53">
        <v>1000</v>
      </c>
      <c r="F306" s="53">
        <v>113415</v>
      </c>
      <c r="G306" s="53">
        <v>3345</v>
      </c>
      <c r="H306" s="53">
        <v>2194</v>
      </c>
      <c r="I306" s="58">
        <v>454502</v>
      </c>
    </row>
    <row r="307" spans="1:9" x14ac:dyDescent="0.2">
      <c r="A307" s="5">
        <v>2305</v>
      </c>
      <c r="B307" s="14" t="s">
        <v>165</v>
      </c>
      <c r="C307" s="10">
        <v>3117</v>
      </c>
      <c r="D307" s="57">
        <v>659731</v>
      </c>
      <c r="E307" s="53">
        <v>3000</v>
      </c>
      <c r="F307" s="53">
        <v>224003</v>
      </c>
      <c r="G307" s="53">
        <v>6597</v>
      </c>
      <c r="H307" s="53">
        <v>11599</v>
      </c>
      <c r="I307" s="58">
        <v>904930</v>
      </c>
    </row>
    <row r="308" spans="1:9" x14ac:dyDescent="0.2">
      <c r="A308" s="5">
        <v>2305</v>
      </c>
      <c r="B308" s="14" t="s">
        <v>165</v>
      </c>
      <c r="C308" s="10">
        <v>3141</v>
      </c>
      <c r="D308" s="57">
        <v>128061</v>
      </c>
      <c r="E308" s="53">
        <v>1000</v>
      </c>
      <c r="F308" s="53">
        <v>43623</v>
      </c>
      <c r="G308" s="53">
        <v>1281</v>
      </c>
      <c r="H308" s="53">
        <v>728</v>
      </c>
      <c r="I308" s="58">
        <v>174693</v>
      </c>
    </row>
    <row r="309" spans="1:9" x14ac:dyDescent="0.2">
      <c r="A309" s="5">
        <v>2305</v>
      </c>
      <c r="B309" s="14" t="s">
        <v>165</v>
      </c>
      <c r="C309" s="10">
        <v>3143</v>
      </c>
      <c r="D309" s="57">
        <v>84080</v>
      </c>
      <c r="E309" s="53">
        <v>0</v>
      </c>
      <c r="F309" s="53">
        <v>28419</v>
      </c>
      <c r="G309" s="53">
        <v>841</v>
      </c>
      <c r="H309" s="53">
        <v>94</v>
      </c>
      <c r="I309" s="58">
        <v>113434</v>
      </c>
    </row>
    <row r="310" spans="1:9" x14ac:dyDescent="0.2">
      <c r="A310" s="6">
        <f t="shared" ref="A310" si="83">A309</f>
        <v>2305</v>
      </c>
      <c r="B310" s="15" t="s">
        <v>166</v>
      </c>
      <c r="C310" s="11"/>
      <c r="D310" s="38">
        <v>1206420</v>
      </c>
      <c r="E310" s="39">
        <v>5000</v>
      </c>
      <c r="F310" s="39">
        <v>409460</v>
      </c>
      <c r="G310" s="39">
        <v>12064</v>
      </c>
      <c r="H310" s="39">
        <v>14615</v>
      </c>
      <c r="I310" s="43">
        <v>1647559</v>
      </c>
    </row>
    <row r="311" spans="1:9" x14ac:dyDescent="0.2">
      <c r="A311" s="5">
        <v>2498</v>
      </c>
      <c r="B311" s="14" t="s">
        <v>167</v>
      </c>
      <c r="C311" s="10">
        <v>3111</v>
      </c>
      <c r="D311" s="57">
        <v>563809</v>
      </c>
      <c r="E311" s="53">
        <v>1000</v>
      </c>
      <c r="F311" s="53">
        <v>190905</v>
      </c>
      <c r="G311" s="53">
        <v>5638</v>
      </c>
      <c r="H311" s="53">
        <v>3769</v>
      </c>
      <c r="I311" s="58">
        <v>765121</v>
      </c>
    </row>
    <row r="312" spans="1:9" x14ac:dyDescent="0.2">
      <c r="A312" s="5">
        <v>2498</v>
      </c>
      <c r="B312" s="14" t="s">
        <v>167</v>
      </c>
      <c r="C312" s="10">
        <v>3113</v>
      </c>
      <c r="D312" s="57">
        <v>2500437</v>
      </c>
      <c r="E312" s="53">
        <v>14000</v>
      </c>
      <c r="F312" s="53">
        <v>849880</v>
      </c>
      <c r="G312" s="53">
        <v>25004</v>
      </c>
      <c r="H312" s="53">
        <v>49230</v>
      </c>
      <c r="I312" s="58">
        <v>3438551</v>
      </c>
    </row>
    <row r="313" spans="1:9" x14ac:dyDescent="0.2">
      <c r="A313" s="5">
        <v>2498</v>
      </c>
      <c r="B313" s="14" t="s">
        <v>167</v>
      </c>
      <c r="C313" s="10">
        <v>3141</v>
      </c>
      <c r="D313" s="57">
        <v>322412</v>
      </c>
      <c r="E313" s="53">
        <v>0</v>
      </c>
      <c r="F313" s="53">
        <v>108975</v>
      </c>
      <c r="G313" s="53">
        <v>3224</v>
      </c>
      <c r="H313" s="53">
        <v>2249</v>
      </c>
      <c r="I313" s="58">
        <v>436860</v>
      </c>
    </row>
    <row r="314" spans="1:9" x14ac:dyDescent="0.2">
      <c r="A314" s="5">
        <v>2498</v>
      </c>
      <c r="B314" s="14" t="s">
        <v>167</v>
      </c>
      <c r="C314" s="10">
        <v>3143</v>
      </c>
      <c r="D314" s="57">
        <v>190277</v>
      </c>
      <c r="E314" s="53">
        <v>0</v>
      </c>
      <c r="F314" s="53">
        <v>64314</v>
      </c>
      <c r="G314" s="53">
        <v>1903</v>
      </c>
      <c r="H314" s="53">
        <v>255</v>
      </c>
      <c r="I314" s="58">
        <v>256749</v>
      </c>
    </row>
    <row r="315" spans="1:9" x14ac:dyDescent="0.2">
      <c r="A315" s="6">
        <f t="shared" ref="A315" si="84">A314</f>
        <v>2498</v>
      </c>
      <c r="B315" s="15" t="s">
        <v>168</v>
      </c>
      <c r="C315" s="11"/>
      <c r="D315" s="38">
        <v>3576935</v>
      </c>
      <c r="E315" s="39">
        <v>15000</v>
      </c>
      <c r="F315" s="39">
        <v>1214074</v>
      </c>
      <c r="G315" s="39">
        <v>35769</v>
      </c>
      <c r="H315" s="39">
        <v>55503</v>
      </c>
      <c r="I315" s="43">
        <v>4897281</v>
      </c>
    </row>
    <row r="316" spans="1:9" x14ac:dyDescent="0.2">
      <c r="A316" s="5">
        <v>2499</v>
      </c>
      <c r="B316" s="14" t="s">
        <v>169</v>
      </c>
      <c r="C316" s="10">
        <v>3111</v>
      </c>
      <c r="D316" s="57">
        <v>349404</v>
      </c>
      <c r="E316" s="53">
        <v>0</v>
      </c>
      <c r="F316" s="53">
        <v>118099</v>
      </c>
      <c r="G316" s="53">
        <v>3494</v>
      </c>
      <c r="H316" s="53">
        <v>1913</v>
      </c>
      <c r="I316" s="58">
        <v>472910</v>
      </c>
    </row>
    <row r="317" spans="1:9" x14ac:dyDescent="0.2">
      <c r="A317" s="5">
        <v>2499</v>
      </c>
      <c r="B317" s="14" t="s">
        <v>169</v>
      </c>
      <c r="C317" s="10">
        <v>3117</v>
      </c>
      <c r="D317" s="57">
        <v>560334</v>
      </c>
      <c r="E317" s="53">
        <v>0</v>
      </c>
      <c r="F317" s="53">
        <v>189393</v>
      </c>
      <c r="G317" s="53">
        <v>5603</v>
      </c>
      <c r="H317" s="53">
        <v>10260</v>
      </c>
      <c r="I317" s="58">
        <v>765590</v>
      </c>
    </row>
    <row r="318" spans="1:9" x14ac:dyDescent="0.2">
      <c r="A318" s="5">
        <v>2499</v>
      </c>
      <c r="B318" s="14" t="s">
        <v>169</v>
      </c>
      <c r="C318" s="10">
        <v>3141</v>
      </c>
      <c r="D318" s="57">
        <v>120055</v>
      </c>
      <c r="E318" s="53">
        <v>0</v>
      </c>
      <c r="F318" s="53">
        <v>40579</v>
      </c>
      <c r="G318" s="53">
        <v>1201</v>
      </c>
      <c r="H318" s="53">
        <v>587</v>
      </c>
      <c r="I318" s="58">
        <v>162422</v>
      </c>
    </row>
    <row r="319" spans="1:9" x14ac:dyDescent="0.2">
      <c r="A319" s="5">
        <v>2499</v>
      </c>
      <c r="B319" s="14" t="s">
        <v>169</v>
      </c>
      <c r="C319" s="10">
        <v>3143</v>
      </c>
      <c r="D319" s="57">
        <v>124363</v>
      </c>
      <c r="E319" s="53">
        <v>0</v>
      </c>
      <c r="F319" s="53">
        <v>42035</v>
      </c>
      <c r="G319" s="53">
        <v>1244</v>
      </c>
      <c r="H319" s="53">
        <v>150</v>
      </c>
      <c r="I319" s="58">
        <v>167792</v>
      </c>
    </row>
    <row r="320" spans="1:9" x14ac:dyDescent="0.2">
      <c r="A320" s="6">
        <f t="shared" ref="A320" si="85">A319</f>
        <v>2499</v>
      </c>
      <c r="B320" s="15" t="s">
        <v>170</v>
      </c>
      <c r="C320" s="11"/>
      <c r="D320" s="38">
        <v>1154156</v>
      </c>
      <c r="E320" s="39">
        <v>0</v>
      </c>
      <c r="F320" s="39">
        <v>390106</v>
      </c>
      <c r="G320" s="39">
        <v>11542</v>
      </c>
      <c r="H320" s="39">
        <v>12910</v>
      </c>
      <c r="I320" s="43">
        <v>1568714</v>
      </c>
    </row>
    <row r="321" spans="1:9" s="35" customFormat="1" x14ac:dyDescent="0.2">
      <c r="A321" s="36">
        <v>2331</v>
      </c>
      <c r="B321" s="14" t="s">
        <v>222</v>
      </c>
      <c r="C321" s="10">
        <v>3111</v>
      </c>
      <c r="D321" s="57">
        <v>364091</v>
      </c>
      <c r="E321" s="53">
        <v>0</v>
      </c>
      <c r="F321" s="53">
        <v>123063</v>
      </c>
      <c r="G321" s="53">
        <v>3641</v>
      </c>
      <c r="H321" s="53">
        <v>6700</v>
      </c>
      <c r="I321" s="58">
        <v>497495</v>
      </c>
    </row>
    <row r="322" spans="1:9" s="35" customFormat="1" x14ac:dyDescent="0.2">
      <c r="A322" s="34">
        <v>2331</v>
      </c>
      <c r="B322" s="14" t="s">
        <v>222</v>
      </c>
      <c r="C322" s="10">
        <v>3141</v>
      </c>
      <c r="D322" s="57">
        <v>52854</v>
      </c>
      <c r="E322" s="53">
        <v>0</v>
      </c>
      <c r="F322" s="53">
        <v>17865</v>
      </c>
      <c r="G322" s="53">
        <v>529</v>
      </c>
      <c r="H322" s="53">
        <v>203</v>
      </c>
      <c r="I322" s="58">
        <v>71451</v>
      </c>
    </row>
    <row r="323" spans="1:9" x14ac:dyDescent="0.2">
      <c r="A323" s="19">
        <v>2331</v>
      </c>
      <c r="B323" s="47" t="s">
        <v>223</v>
      </c>
      <c r="C323" s="20"/>
      <c r="D323" s="38">
        <v>416945</v>
      </c>
      <c r="E323" s="39">
        <v>0</v>
      </c>
      <c r="F323" s="39">
        <v>140928</v>
      </c>
      <c r="G323" s="39">
        <v>4170</v>
      </c>
      <c r="H323" s="39">
        <v>6903</v>
      </c>
      <c r="I323" s="43">
        <v>568946</v>
      </c>
    </row>
    <row r="324" spans="1:9" s="35" customFormat="1" x14ac:dyDescent="0.2">
      <c r="A324" s="36">
        <v>2332</v>
      </c>
      <c r="B324" s="14" t="s">
        <v>231</v>
      </c>
      <c r="C324" s="10">
        <v>3111</v>
      </c>
      <c r="D324" s="57">
        <v>621609</v>
      </c>
      <c r="E324" s="53">
        <v>208</v>
      </c>
      <c r="F324" s="53">
        <v>210174</v>
      </c>
      <c r="G324" s="53">
        <v>6216</v>
      </c>
      <c r="H324" s="53">
        <v>7181</v>
      </c>
      <c r="I324" s="58">
        <v>845388</v>
      </c>
    </row>
    <row r="325" spans="1:9" s="35" customFormat="1" x14ac:dyDescent="0.2">
      <c r="A325" s="34">
        <v>2332</v>
      </c>
      <c r="B325" s="14" t="s">
        <v>228</v>
      </c>
      <c r="C325" s="10">
        <v>3141</v>
      </c>
      <c r="D325" s="57">
        <v>36537</v>
      </c>
      <c r="E325" s="53">
        <v>0</v>
      </c>
      <c r="F325" s="53">
        <v>12350</v>
      </c>
      <c r="G325" s="53">
        <v>365</v>
      </c>
      <c r="H325" s="53">
        <v>290</v>
      </c>
      <c r="I325" s="58">
        <v>49542</v>
      </c>
    </row>
    <row r="326" spans="1:9" ht="13.5" thickBot="1" x14ac:dyDescent="0.25">
      <c r="A326" s="6">
        <v>2332</v>
      </c>
      <c r="B326" s="15" t="s">
        <v>225</v>
      </c>
      <c r="C326" s="11"/>
      <c r="D326" s="50">
        <v>658146</v>
      </c>
      <c r="E326" s="51">
        <v>208</v>
      </c>
      <c r="F326" s="51">
        <v>222524</v>
      </c>
      <c r="G326" s="51">
        <v>6581</v>
      </c>
      <c r="H326" s="51">
        <v>7471</v>
      </c>
      <c r="I326" s="52">
        <v>894930</v>
      </c>
    </row>
    <row r="327" spans="1:9" ht="13.5" thickBot="1" x14ac:dyDescent="0.25">
      <c r="A327" s="21"/>
      <c r="B327" s="22" t="s">
        <v>211</v>
      </c>
      <c r="C327" s="63"/>
      <c r="D327" s="29">
        <v>208093966</v>
      </c>
      <c r="E327" s="24">
        <v>910162</v>
      </c>
      <c r="F327" s="24">
        <v>70643395</v>
      </c>
      <c r="G327" s="24">
        <v>2080935</v>
      </c>
      <c r="H327" s="24">
        <v>3842265</v>
      </c>
      <c r="I327" s="25">
        <v>285570723</v>
      </c>
    </row>
    <row r="328" spans="1:9" x14ac:dyDescent="0.2">
      <c r="A328" s="44">
        <v>2323</v>
      </c>
      <c r="B328" s="45" t="s">
        <v>171</v>
      </c>
      <c r="C328" s="46">
        <v>3141</v>
      </c>
      <c r="D328" s="59">
        <v>516480</v>
      </c>
      <c r="E328" s="60">
        <v>5000</v>
      </c>
      <c r="F328" s="60">
        <v>176260</v>
      </c>
      <c r="G328" s="60">
        <v>5165</v>
      </c>
      <c r="H328" s="60">
        <v>4638</v>
      </c>
      <c r="I328" s="64">
        <v>707543</v>
      </c>
    </row>
    <row r="329" spans="1:9" x14ac:dyDescent="0.2">
      <c r="A329" s="8">
        <v>2323</v>
      </c>
      <c r="B329" s="18" t="s">
        <v>172</v>
      </c>
      <c r="C329" s="13"/>
      <c r="D329" s="38">
        <v>516480</v>
      </c>
      <c r="E329" s="39">
        <v>5000</v>
      </c>
      <c r="F329" s="39">
        <v>176260</v>
      </c>
      <c r="G329" s="39">
        <v>5165</v>
      </c>
      <c r="H329" s="39">
        <v>4638</v>
      </c>
      <c r="I329" s="43">
        <v>707543</v>
      </c>
    </row>
    <row r="330" spans="1:9" x14ac:dyDescent="0.2">
      <c r="A330" s="7">
        <v>2314</v>
      </c>
      <c r="B330" s="17" t="s">
        <v>173</v>
      </c>
      <c r="C330" s="12">
        <v>3114</v>
      </c>
      <c r="D330" s="57">
        <v>1565027</v>
      </c>
      <c r="E330" s="53">
        <v>6575</v>
      </c>
      <c r="F330" s="53">
        <v>531201</v>
      </c>
      <c r="G330" s="53">
        <v>15650</v>
      </c>
      <c r="H330" s="53">
        <v>24150</v>
      </c>
      <c r="I330" s="58">
        <v>2142603</v>
      </c>
    </row>
    <row r="331" spans="1:9" x14ac:dyDescent="0.2">
      <c r="A331" s="7">
        <v>2314</v>
      </c>
      <c r="B331" s="17" t="s">
        <v>173</v>
      </c>
      <c r="C331" s="12">
        <v>3143</v>
      </c>
      <c r="D331" s="57">
        <v>64600</v>
      </c>
      <c r="E331" s="53">
        <v>0</v>
      </c>
      <c r="F331" s="53">
        <v>21835</v>
      </c>
      <c r="G331" s="53">
        <v>646</v>
      </c>
      <c r="H331" s="53">
        <v>53</v>
      </c>
      <c r="I331" s="58">
        <v>87134</v>
      </c>
    </row>
    <row r="332" spans="1:9" x14ac:dyDescent="0.2">
      <c r="A332" s="8">
        <v>2314</v>
      </c>
      <c r="B332" s="18" t="s">
        <v>174</v>
      </c>
      <c r="C332" s="13"/>
      <c r="D332" s="38">
        <v>1629627</v>
      </c>
      <c r="E332" s="39">
        <v>6575</v>
      </c>
      <c r="F332" s="39">
        <v>553036</v>
      </c>
      <c r="G332" s="39">
        <v>16296</v>
      </c>
      <c r="H332" s="39">
        <v>24203</v>
      </c>
      <c r="I332" s="43">
        <v>2229737</v>
      </c>
    </row>
    <row r="333" spans="1:9" x14ac:dyDescent="0.2">
      <c r="A333" s="7">
        <v>2448</v>
      </c>
      <c r="B333" s="17" t="s">
        <v>175</v>
      </c>
      <c r="C333" s="12">
        <v>3111</v>
      </c>
      <c r="D333" s="57">
        <v>1839527</v>
      </c>
      <c r="E333" s="53">
        <v>20000</v>
      </c>
      <c r="F333" s="53">
        <v>628520</v>
      </c>
      <c r="G333" s="53">
        <v>18395</v>
      </c>
      <c r="H333" s="53">
        <v>13838</v>
      </c>
      <c r="I333" s="58">
        <v>2520280</v>
      </c>
    </row>
    <row r="334" spans="1:9" x14ac:dyDescent="0.2">
      <c r="A334" s="7">
        <v>2448</v>
      </c>
      <c r="B334" s="17" t="s">
        <v>175</v>
      </c>
      <c r="C334" s="12">
        <v>3113</v>
      </c>
      <c r="D334" s="57">
        <v>7635500</v>
      </c>
      <c r="E334" s="53">
        <v>32409</v>
      </c>
      <c r="F334" s="53">
        <v>2591753</v>
      </c>
      <c r="G334" s="53">
        <v>76355</v>
      </c>
      <c r="H334" s="53">
        <v>178193</v>
      </c>
      <c r="I334" s="58">
        <v>10514210</v>
      </c>
    </row>
    <row r="335" spans="1:9" x14ac:dyDescent="0.2">
      <c r="A335" s="7">
        <v>2448</v>
      </c>
      <c r="B335" s="17" t="s">
        <v>175</v>
      </c>
      <c r="C335" s="12">
        <v>3141</v>
      </c>
      <c r="D335" s="57">
        <v>473566</v>
      </c>
      <c r="E335" s="53">
        <v>5000</v>
      </c>
      <c r="F335" s="53">
        <v>161755</v>
      </c>
      <c r="G335" s="53">
        <v>4736</v>
      </c>
      <c r="H335" s="53">
        <v>3785</v>
      </c>
      <c r="I335" s="58">
        <v>648842</v>
      </c>
    </row>
    <row r="336" spans="1:9" x14ac:dyDescent="0.2">
      <c r="A336" s="7">
        <v>2448</v>
      </c>
      <c r="B336" s="17" t="s">
        <v>175</v>
      </c>
      <c r="C336" s="12">
        <v>3143</v>
      </c>
      <c r="D336" s="57">
        <v>513542</v>
      </c>
      <c r="E336" s="53">
        <v>8400</v>
      </c>
      <c r="F336" s="53">
        <v>176416</v>
      </c>
      <c r="G336" s="53">
        <v>5135</v>
      </c>
      <c r="H336" s="53">
        <v>799</v>
      </c>
      <c r="I336" s="58">
        <v>704292</v>
      </c>
    </row>
    <row r="337" spans="1:9" x14ac:dyDescent="0.2">
      <c r="A337" s="7">
        <v>2448</v>
      </c>
      <c r="B337" s="17" t="s">
        <v>175</v>
      </c>
      <c r="C337" s="12">
        <v>3231</v>
      </c>
      <c r="D337" s="57">
        <v>961284</v>
      </c>
      <c r="E337" s="53">
        <v>12500</v>
      </c>
      <c r="F337" s="53">
        <v>329139</v>
      </c>
      <c r="G337" s="53">
        <v>9613</v>
      </c>
      <c r="H337" s="53">
        <v>3416</v>
      </c>
      <c r="I337" s="58">
        <v>1315952</v>
      </c>
    </row>
    <row r="338" spans="1:9" x14ac:dyDescent="0.2">
      <c r="A338" s="7">
        <v>2448</v>
      </c>
      <c r="B338" s="17" t="s">
        <v>175</v>
      </c>
      <c r="C338" s="12">
        <v>3233</v>
      </c>
      <c r="D338" s="57">
        <v>247438</v>
      </c>
      <c r="E338" s="53">
        <v>1600</v>
      </c>
      <c r="F338" s="53">
        <v>84175</v>
      </c>
      <c r="G338" s="53">
        <v>2474</v>
      </c>
      <c r="H338" s="53">
        <v>1698</v>
      </c>
      <c r="I338" s="58">
        <v>337385</v>
      </c>
    </row>
    <row r="339" spans="1:9" x14ac:dyDescent="0.2">
      <c r="A339" s="8">
        <v>2448</v>
      </c>
      <c r="B339" s="18" t="s">
        <v>176</v>
      </c>
      <c r="C339" s="13"/>
      <c r="D339" s="38">
        <v>11670857</v>
      </c>
      <c r="E339" s="39">
        <v>79909</v>
      </c>
      <c r="F339" s="39">
        <v>3971758</v>
      </c>
      <c r="G339" s="39">
        <v>116708</v>
      </c>
      <c r="H339" s="39">
        <v>201729</v>
      </c>
      <c r="I339" s="43">
        <v>16040961</v>
      </c>
    </row>
    <row r="340" spans="1:9" x14ac:dyDescent="0.2">
      <c r="A340" s="7">
        <v>2450</v>
      </c>
      <c r="B340" s="17" t="s">
        <v>177</v>
      </c>
      <c r="C340" s="12">
        <v>3111</v>
      </c>
      <c r="D340" s="57">
        <v>152164</v>
      </c>
      <c r="E340" s="53">
        <v>3700</v>
      </c>
      <c r="F340" s="53">
        <v>52682</v>
      </c>
      <c r="G340" s="53">
        <v>1522</v>
      </c>
      <c r="H340" s="53">
        <v>844</v>
      </c>
      <c r="I340" s="58">
        <v>210912</v>
      </c>
    </row>
    <row r="341" spans="1:9" x14ac:dyDescent="0.2">
      <c r="A341" s="7">
        <v>2450</v>
      </c>
      <c r="B341" s="17" t="s">
        <v>177</v>
      </c>
      <c r="C341" s="12">
        <v>3117</v>
      </c>
      <c r="D341" s="57">
        <v>451358</v>
      </c>
      <c r="E341" s="53">
        <v>2200</v>
      </c>
      <c r="F341" s="53">
        <v>153303</v>
      </c>
      <c r="G341" s="53">
        <v>4514</v>
      </c>
      <c r="H341" s="53">
        <v>4703</v>
      </c>
      <c r="I341" s="58">
        <v>616078</v>
      </c>
    </row>
    <row r="342" spans="1:9" x14ac:dyDescent="0.2">
      <c r="A342" s="7">
        <v>2450</v>
      </c>
      <c r="B342" s="17" t="s">
        <v>177</v>
      </c>
      <c r="C342" s="12">
        <v>3141</v>
      </c>
      <c r="D342" s="57">
        <v>61083</v>
      </c>
      <c r="E342" s="53">
        <v>1700</v>
      </c>
      <c r="F342" s="53">
        <v>21221</v>
      </c>
      <c r="G342" s="53">
        <v>611</v>
      </c>
      <c r="H342" s="53">
        <v>254</v>
      </c>
      <c r="I342" s="58">
        <v>84869</v>
      </c>
    </row>
    <row r="343" spans="1:9" x14ac:dyDescent="0.2">
      <c r="A343" s="7">
        <v>2450</v>
      </c>
      <c r="B343" s="17" t="s">
        <v>177</v>
      </c>
      <c r="C343" s="12">
        <v>3143</v>
      </c>
      <c r="D343" s="57">
        <v>74365</v>
      </c>
      <c r="E343" s="53">
        <v>1200</v>
      </c>
      <c r="F343" s="53">
        <v>25541</v>
      </c>
      <c r="G343" s="53">
        <v>744</v>
      </c>
      <c r="H343" s="53">
        <v>79</v>
      </c>
      <c r="I343" s="58">
        <v>101929</v>
      </c>
    </row>
    <row r="344" spans="1:9" x14ac:dyDescent="0.2">
      <c r="A344" s="8">
        <v>2450</v>
      </c>
      <c r="B344" s="18" t="s">
        <v>178</v>
      </c>
      <c r="C344" s="13"/>
      <c r="D344" s="38">
        <v>738970</v>
      </c>
      <c r="E344" s="39">
        <v>8800</v>
      </c>
      <c r="F344" s="39">
        <v>252747</v>
      </c>
      <c r="G344" s="39">
        <v>7391</v>
      </c>
      <c r="H344" s="39">
        <v>5880</v>
      </c>
      <c r="I344" s="43">
        <v>1013788</v>
      </c>
    </row>
    <row r="345" spans="1:9" x14ac:dyDescent="0.2">
      <c r="A345" s="7">
        <v>2451</v>
      </c>
      <c r="B345" s="17" t="s">
        <v>179</v>
      </c>
      <c r="C345" s="12">
        <v>3111</v>
      </c>
      <c r="D345" s="57">
        <v>180229</v>
      </c>
      <c r="E345" s="53">
        <v>0</v>
      </c>
      <c r="F345" s="53">
        <v>60917</v>
      </c>
      <c r="G345" s="53">
        <v>1802</v>
      </c>
      <c r="H345" s="53">
        <v>1463</v>
      </c>
      <c r="I345" s="58">
        <v>244411</v>
      </c>
    </row>
    <row r="346" spans="1:9" x14ac:dyDescent="0.2">
      <c r="A346" s="7">
        <v>2451</v>
      </c>
      <c r="B346" s="17" t="s">
        <v>179</v>
      </c>
      <c r="C346" s="12">
        <v>3117</v>
      </c>
      <c r="D346" s="57">
        <v>619325</v>
      </c>
      <c r="E346" s="53">
        <v>0</v>
      </c>
      <c r="F346" s="53">
        <v>209332</v>
      </c>
      <c r="G346" s="53">
        <v>6193</v>
      </c>
      <c r="H346" s="53">
        <v>11051</v>
      </c>
      <c r="I346" s="58">
        <v>845901</v>
      </c>
    </row>
    <row r="347" spans="1:9" x14ac:dyDescent="0.2">
      <c r="A347" s="7">
        <v>2451</v>
      </c>
      <c r="B347" s="17" t="s">
        <v>179</v>
      </c>
      <c r="C347" s="12">
        <v>3141</v>
      </c>
      <c r="D347" s="57">
        <v>98228</v>
      </c>
      <c r="E347" s="53">
        <v>0</v>
      </c>
      <c r="F347" s="53">
        <v>33201</v>
      </c>
      <c r="G347" s="53">
        <v>982</v>
      </c>
      <c r="H347" s="53">
        <v>457</v>
      </c>
      <c r="I347" s="58">
        <v>132868</v>
      </c>
    </row>
    <row r="348" spans="1:9" x14ac:dyDescent="0.2">
      <c r="A348" s="7">
        <v>2451</v>
      </c>
      <c r="B348" s="17" t="s">
        <v>179</v>
      </c>
      <c r="C348" s="12">
        <v>3143</v>
      </c>
      <c r="D348" s="57">
        <v>72544</v>
      </c>
      <c r="E348" s="53">
        <v>0</v>
      </c>
      <c r="F348" s="53">
        <v>24520</v>
      </c>
      <c r="G348" s="53">
        <v>725</v>
      </c>
      <c r="H348" s="53">
        <v>113</v>
      </c>
      <c r="I348" s="58">
        <v>97902</v>
      </c>
    </row>
    <row r="349" spans="1:9" x14ac:dyDescent="0.2">
      <c r="A349" s="8">
        <v>2451</v>
      </c>
      <c r="B349" s="18" t="s">
        <v>180</v>
      </c>
      <c r="C349" s="13"/>
      <c r="D349" s="38">
        <v>970326</v>
      </c>
      <c r="E349" s="39">
        <v>0</v>
      </c>
      <c r="F349" s="39">
        <v>327970</v>
      </c>
      <c r="G349" s="39">
        <v>9702</v>
      </c>
      <c r="H349" s="39">
        <v>13084</v>
      </c>
      <c r="I349" s="43">
        <v>1321082</v>
      </c>
    </row>
    <row r="350" spans="1:9" x14ac:dyDescent="0.2">
      <c r="A350" s="7">
        <v>2453</v>
      </c>
      <c r="B350" s="17" t="s">
        <v>181</v>
      </c>
      <c r="C350" s="12">
        <v>3111</v>
      </c>
      <c r="D350" s="57">
        <v>383905</v>
      </c>
      <c r="E350" s="53">
        <v>0</v>
      </c>
      <c r="F350" s="53">
        <v>129760</v>
      </c>
      <c r="G350" s="53">
        <v>3839</v>
      </c>
      <c r="H350" s="53">
        <v>2700</v>
      </c>
      <c r="I350" s="58">
        <v>520204</v>
      </c>
    </row>
    <row r="351" spans="1:9" x14ac:dyDescent="0.2">
      <c r="A351" s="7">
        <v>2453</v>
      </c>
      <c r="B351" s="17" t="s">
        <v>181</v>
      </c>
      <c r="C351" s="12">
        <v>3117</v>
      </c>
      <c r="D351" s="57">
        <v>821446</v>
      </c>
      <c r="E351" s="53">
        <v>5000</v>
      </c>
      <c r="F351" s="53">
        <v>279339</v>
      </c>
      <c r="G351" s="53">
        <v>8214</v>
      </c>
      <c r="H351" s="53">
        <v>15176</v>
      </c>
      <c r="I351" s="58">
        <v>1129175</v>
      </c>
    </row>
    <row r="352" spans="1:9" x14ac:dyDescent="0.2">
      <c r="A352" s="7">
        <v>2453</v>
      </c>
      <c r="B352" s="17" t="s">
        <v>181</v>
      </c>
      <c r="C352" s="12">
        <v>3141</v>
      </c>
      <c r="D352" s="57">
        <v>61757</v>
      </c>
      <c r="E352" s="53">
        <v>0</v>
      </c>
      <c r="F352" s="53">
        <v>20874</v>
      </c>
      <c r="G352" s="53">
        <v>618</v>
      </c>
      <c r="H352" s="53">
        <v>546</v>
      </c>
      <c r="I352" s="58">
        <v>83795</v>
      </c>
    </row>
    <row r="353" spans="1:9" x14ac:dyDescent="0.2">
      <c r="A353" s="7">
        <v>2453</v>
      </c>
      <c r="B353" s="17" t="s">
        <v>181</v>
      </c>
      <c r="C353" s="12">
        <v>3143</v>
      </c>
      <c r="D353" s="57">
        <v>152087</v>
      </c>
      <c r="E353" s="53">
        <v>0</v>
      </c>
      <c r="F353" s="53">
        <v>51405</v>
      </c>
      <c r="G353" s="53">
        <v>1521</v>
      </c>
      <c r="H353" s="53">
        <v>225</v>
      </c>
      <c r="I353" s="58">
        <v>205238</v>
      </c>
    </row>
    <row r="354" spans="1:9" x14ac:dyDescent="0.2">
      <c r="A354" s="8">
        <v>2453</v>
      </c>
      <c r="B354" s="18" t="s">
        <v>182</v>
      </c>
      <c r="C354" s="13"/>
      <c r="D354" s="38">
        <v>1419195</v>
      </c>
      <c r="E354" s="39">
        <v>5000</v>
      </c>
      <c r="F354" s="39">
        <v>481378</v>
      </c>
      <c r="G354" s="39">
        <v>14192</v>
      </c>
      <c r="H354" s="39">
        <v>18647</v>
      </c>
      <c r="I354" s="43">
        <v>1938412</v>
      </c>
    </row>
    <row r="355" spans="1:9" x14ac:dyDescent="0.2">
      <c r="A355" s="7">
        <v>2320</v>
      </c>
      <c r="B355" s="17" t="s">
        <v>183</v>
      </c>
      <c r="C355" s="12">
        <v>3111</v>
      </c>
      <c r="D355" s="57">
        <v>342455</v>
      </c>
      <c r="E355" s="53">
        <v>4000</v>
      </c>
      <c r="F355" s="53">
        <v>117102</v>
      </c>
      <c r="G355" s="53">
        <v>3425</v>
      </c>
      <c r="H355" s="53">
        <v>2306</v>
      </c>
      <c r="I355" s="58">
        <v>469288</v>
      </c>
    </row>
    <row r="356" spans="1:9" x14ac:dyDescent="0.2">
      <c r="A356" s="7">
        <v>2320</v>
      </c>
      <c r="B356" s="17" t="s">
        <v>183</v>
      </c>
      <c r="C356" s="12">
        <v>3117</v>
      </c>
      <c r="D356" s="57">
        <v>537582</v>
      </c>
      <c r="E356" s="53">
        <v>4000</v>
      </c>
      <c r="F356" s="53">
        <v>183055</v>
      </c>
      <c r="G356" s="53">
        <v>5376</v>
      </c>
      <c r="H356" s="53">
        <v>9191</v>
      </c>
      <c r="I356" s="58">
        <v>739204</v>
      </c>
    </row>
    <row r="357" spans="1:9" x14ac:dyDescent="0.2">
      <c r="A357" s="7">
        <v>2320</v>
      </c>
      <c r="B357" s="17" t="s">
        <v>183</v>
      </c>
      <c r="C357" s="12">
        <v>3141</v>
      </c>
      <c r="D357" s="57">
        <v>124533</v>
      </c>
      <c r="E357" s="53">
        <v>0</v>
      </c>
      <c r="F357" s="53">
        <v>42092</v>
      </c>
      <c r="G357" s="53">
        <v>1245</v>
      </c>
      <c r="H357" s="53">
        <v>602</v>
      </c>
      <c r="I357" s="58">
        <v>168472</v>
      </c>
    </row>
    <row r="358" spans="1:9" x14ac:dyDescent="0.2">
      <c r="A358" s="7">
        <v>2320</v>
      </c>
      <c r="B358" s="17" t="s">
        <v>183</v>
      </c>
      <c r="C358" s="12">
        <v>3143</v>
      </c>
      <c r="D358" s="57">
        <v>100863</v>
      </c>
      <c r="E358" s="53">
        <v>0</v>
      </c>
      <c r="F358" s="53">
        <v>34092</v>
      </c>
      <c r="G358" s="53">
        <v>1009</v>
      </c>
      <c r="H358" s="53">
        <v>150</v>
      </c>
      <c r="I358" s="58">
        <v>136114</v>
      </c>
    </row>
    <row r="359" spans="1:9" x14ac:dyDescent="0.2">
      <c r="A359" s="8">
        <v>2320</v>
      </c>
      <c r="B359" s="18" t="s">
        <v>184</v>
      </c>
      <c r="C359" s="13"/>
      <c r="D359" s="38">
        <v>1105433</v>
      </c>
      <c r="E359" s="39">
        <v>8000</v>
      </c>
      <c r="F359" s="39">
        <v>376341</v>
      </c>
      <c r="G359" s="39">
        <v>11055</v>
      </c>
      <c r="H359" s="39">
        <v>12249</v>
      </c>
      <c r="I359" s="43">
        <v>1513078</v>
      </c>
    </row>
    <row r="360" spans="1:9" x14ac:dyDescent="0.2">
      <c r="A360" s="7">
        <v>2455</v>
      </c>
      <c r="B360" s="17" t="s">
        <v>185</v>
      </c>
      <c r="C360" s="12">
        <v>3111</v>
      </c>
      <c r="D360" s="57">
        <v>173559</v>
      </c>
      <c r="E360" s="53">
        <v>0</v>
      </c>
      <c r="F360" s="53">
        <v>58663</v>
      </c>
      <c r="G360" s="53">
        <v>1736</v>
      </c>
      <c r="H360" s="53">
        <v>956</v>
      </c>
      <c r="I360" s="58">
        <v>234914</v>
      </c>
    </row>
    <row r="361" spans="1:9" x14ac:dyDescent="0.2">
      <c r="A361" s="7">
        <v>2455</v>
      </c>
      <c r="B361" s="17" t="s">
        <v>185</v>
      </c>
      <c r="C361" s="12">
        <v>3117</v>
      </c>
      <c r="D361" s="57">
        <v>413602</v>
      </c>
      <c r="E361" s="53">
        <v>0</v>
      </c>
      <c r="F361" s="53">
        <v>139797</v>
      </c>
      <c r="G361" s="53">
        <v>4136</v>
      </c>
      <c r="H361" s="53">
        <v>14893</v>
      </c>
      <c r="I361" s="58">
        <v>572428</v>
      </c>
    </row>
    <row r="362" spans="1:9" x14ac:dyDescent="0.2">
      <c r="A362" s="7">
        <v>2455</v>
      </c>
      <c r="B362" s="17" t="s">
        <v>185</v>
      </c>
      <c r="C362" s="12">
        <v>3141</v>
      </c>
      <c r="D362" s="57">
        <v>83407</v>
      </c>
      <c r="E362" s="53">
        <v>0</v>
      </c>
      <c r="F362" s="53">
        <v>28192</v>
      </c>
      <c r="G362" s="53">
        <v>834</v>
      </c>
      <c r="H362" s="53">
        <v>370</v>
      </c>
      <c r="I362" s="58">
        <v>112803</v>
      </c>
    </row>
    <row r="363" spans="1:9" x14ac:dyDescent="0.2">
      <c r="A363" s="7">
        <v>2455</v>
      </c>
      <c r="B363" s="17" t="s">
        <v>185</v>
      </c>
      <c r="C363" s="12">
        <v>3143</v>
      </c>
      <c r="D363" s="57">
        <v>98934</v>
      </c>
      <c r="E363" s="53">
        <v>0</v>
      </c>
      <c r="F363" s="53">
        <v>33440</v>
      </c>
      <c r="G363" s="53">
        <v>989</v>
      </c>
      <c r="H363" s="53">
        <v>124</v>
      </c>
      <c r="I363" s="58">
        <v>133487</v>
      </c>
    </row>
    <row r="364" spans="1:9" x14ac:dyDescent="0.2">
      <c r="A364" s="8">
        <v>2455</v>
      </c>
      <c r="B364" s="18" t="s">
        <v>186</v>
      </c>
      <c r="C364" s="13"/>
      <c r="D364" s="38">
        <v>769502</v>
      </c>
      <c r="E364" s="39">
        <v>0</v>
      </c>
      <c r="F364" s="39">
        <v>260092</v>
      </c>
      <c r="G364" s="39">
        <v>7695</v>
      </c>
      <c r="H364" s="39">
        <v>16343</v>
      </c>
      <c r="I364" s="43">
        <v>1053632</v>
      </c>
    </row>
    <row r="365" spans="1:9" x14ac:dyDescent="0.2">
      <c r="A365" s="7">
        <v>2456</v>
      </c>
      <c r="B365" s="17" t="s">
        <v>187</v>
      </c>
      <c r="C365" s="12">
        <v>3111</v>
      </c>
      <c r="D365" s="57">
        <v>1032188</v>
      </c>
      <c r="E365" s="53">
        <v>1000</v>
      </c>
      <c r="F365" s="53">
        <v>349218</v>
      </c>
      <c r="G365" s="53">
        <v>10322</v>
      </c>
      <c r="H365" s="53">
        <v>6525</v>
      </c>
      <c r="I365" s="58">
        <v>1399253</v>
      </c>
    </row>
    <row r="366" spans="1:9" x14ac:dyDescent="0.2">
      <c r="A366" s="7">
        <v>2456</v>
      </c>
      <c r="B366" s="17" t="s">
        <v>187</v>
      </c>
      <c r="C366" s="12">
        <v>3113</v>
      </c>
      <c r="D366" s="57">
        <v>3136541</v>
      </c>
      <c r="E366" s="53">
        <v>13000</v>
      </c>
      <c r="F366" s="53">
        <v>1064545</v>
      </c>
      <c r="G366" s="53">
        <v>31365</v>
      </c>
      <c r="H366" s="53">
        <v>65916</v>
      </c>
      <c r="I366" s="58">
        <v>4311367</v>
      </c>
    </row>
    <row r="367" spans="1:9" x14ac:dyDescent="0.2">
      <c r="A367" s="7">
        <v>2456</v>
      </c>
      <c r="B367" s="17" t="s">
        <v>187</v>
      </c>
      <c r="C367" s="12">
        <v>3141</v>
      </c>
      <c r="D367" s="57">
        <v>389778</v>
      </c>
      <c r="E367" s="53">
        <v>1000</v>
      </c>
      <c r="F367" s="53">
        <v>132083</v>
      </c>
      <c r="G367" s="53">
        <v>3898</v>
      </c>
      <c r="H367" s="53">
        <v>3045</v>
      </c>
      <c r="I367" s="58">
        <v>529804</v>
      </c>
    </row>
    <row r="368" spans="1:9" x14ac:dyDescent="0.2">
      <c r="A368" s="7">
        <v>2456</v>
      </c>
      <c r="B368" s="17" t="s">
        <v>187</v>
      </c>
      <c r="C368" s="12">
        <v>3143</v>
      </c>
      <c r="D368" s="57">
        <v>237672</v>
      </c>
      <c r="E368" s="53">
        <v>2000</v>
      </c>
      <c r="F368" s="53">
        <v>81009</v>
      </c>
      <c r="G368" s="53">
        <v>2377</v>
      </c>
      <c r="H368" s="53">
        <v>379</v>
      </c>
      <c r="I368" s="58">
        <v>323437</v>
      </c>
    </row>
    <row r="369" spans="1:9" x14ac:dyDescent="0.2">
      <c r="A369" s="8">
        <v>2456</v>
      </c>
      <c r="B369" s="18" t="s">
        <v>188</v>
      </c>
      <c r="C369" s="13"/>
      <c r="D369" s="38">
        <v>4796179</v>
      </c>
      <c r="E369" s="39">
        <v>17000</v>
      </c>
      <c r="F369" s="39">
        <v>1626855</v>
      </c>
      <c r="G369" s="39">
        <v>47962</v>
      </c>
      <c r="H369" s="39">
        <v>75865</v>
      </c>
      <c r="I369" s="43">
        <v>6563861</v>
      </c>
    </row>
    <row r="370" spans="1:9" x14ac:dyDescent="0.2">
      <c r="A370" s="7">
        <v>2462</v>
      </c>
      <c r="B370" s="17" t="s">
        <v>189</v>
      </c>
      <c r="C370" s="12">
        <v>3111</v>
      </c>
      <c r="D370" s="57">
        <v>160376</v>
      </c>
      <c r="E370" s="53">
        <v>200</v>
      </c>
      <c r="F370" s="53">
        <v>54275</v>
      </c>
      <c r="G370" s="53">
        <v>1604</v>
      </c>
      <c r="H370" s="53">
        <v>1294</v>
      </c>
      <c r="I370" s="58">
        <v>217749</v>
      </c>
    </row>
    <row r="371" spans="1:9" x14ac:dyDescent="0.2">
      <c r="A371" s="7">
        <v>2462</v>
      </c>
      <c r="B371" s="17" t="s">
        <v>189</v>
      </c>
      <c r="C371" s="12">
        <v>3117</v>
      </c>
      <c r="D371" s="57">
        <v>552437</v>
      </c>
      <c r="E371" s="53">
        <v>23500</v>
      </c>
      <c r="F371" s="53">
        <v>194667</v>
      </c>
      <c r="G371" s="53">
        <v>5524</v>
      </c>
      <c r="H371" s="53">
        <v>20243</v>
      </c>
      <c r="I371" s="58">
        <v>796371</v>
      </c>
    </row>
    <row r="372" spans="1:9" x14ac:dyDescent="0.2">
      <c r="A372" s="7">
        <v>2462</v>
      </c>
      <c r="B372" s="17" t="s">
        <v>189</v>
      </c>
      <c r="C372" s="12">
        <v>3141</v>
      </c>
      <c r="D372" s="57">
        <v>75559</v>
      </c>
      <c r="E372" s="53">
        <v>500</v>
      </c>
      <c r="F372" s="53">
        <v>25708</v>
      </c>
      <c r="G372" s="53">
        <v>756</v>
      </c>
      <c r="H372" s="53">
        <v>334</v>
      </c>
      <c r="I372" s="58">
        <v>102857</v>
      </c>
    </row>
    <row r="373" spans="1:9" x14ac:dyDescent="0.2">
      <c r="A373" s="7">
        <v>2462</v>
      </c>
      <c r="B373" s="17" t="s">
        <v>189</v>
      </c>
      <c r="C373" s="12">
        <v>3143</v>
      </c>
      <c r="D373" s="57">
        <v>58717</v>
      </c>
      <c r="E373" s="53">
        <v>6000</v>
      </c>
      <c r="F373" s="53">
        <v>21874</v>
      </c>
      <c r="G373" s="53">
        <v>587</v>
      </c>
      <c r="H373" s="53">
        <v>83</v>
      </c>
      <c r="I373" s="58">
        <v>87261</v>
      </c>
    </row>
    <row r="374" spans="1:9" x14ac:dyDescent="0.2">
      <c r="A374" s="8">
        <v>2462</v>
      </c>
      <c r="B374" s="18" t="s">
        <v>190</v>
      </c>
      <c r="C374" s="13"/>
      <c r="D374" s="38">
        <v>847089</v>
      </c>
      <c r="E374" s="39">
        <v>30200</v>
      </c>
      <c r="F374" s="39">
        <v>296524</v>
      </c>
      <c r="G374" s="39">
        <v>8471</v>
      </c>
      <c r="H374" s="39">
        <v>21954</v>
      </c>
      <c r="I374" s="43">
        <v>1204238</v>
      </c>
    </row>
    <row r="375" spans="1:9" x14ac:dyDescent="0.2">
      <c r="A375" s="7">
        <v>2464</v>
      </c>
      <c r="B375" s="17" t="s">
        <v>191</v>
      </c>
      <c r="C375" s="12">
        <v>3111</v>
      </c>
      <c r="D375" s="57">
        <v>192510</v>
      </c>
      <c r="E375" s="53">
        <v>0</v>
      </c>
      <c r="F375" s="53">
        <v>65068</v>
      </c>
      <c r="G375" s="53">
        <v>1925</v>
      </c>
      <c r="H375" s="53">
        <v>1013</v>
      </c>
      <c r="I375" s="58">
        <v>260516</v>
      </c>
    </row>
    <row r="376" spans="1:9" x14ac:dyDescent="0.2">
      <c r="A376" s="7">
        <v>2464</v>
      </c>
      <c r="B376" s="17" t="s">
        <v>191</v>
      </c>
      <c r="C376" s="12">
        <v>3117</v>
      </c>
      <c r="D376" s="57">
        <v>230076</v>
      </c>
      <c r="E376" s="53">
        <v>3000</v>
      </c>
      <c r="F376" s="53">
        <v>78780</v>
      </c>
      <c r="G376" s="53">
        <v>2301</v>
      </c>
      <c r="H376" s="53">
        <v>2464</v>
      </c>
      <c r="I376" s="58">
        <v>316621</v>
      </c>
    </row>
    <row r="377" spans="1:9" x14ac:dyDescent="0.2">
      <c r="A377" s="7">
        <v>2464</v>
      </c>
      <c r="B377" s="17" t="s">
        <v>191</v>
      </c>
      <c r="C377" s="12">
        <v>3141</v>
      </c>
      <c r="D377" s="57">
        <v>46295</v>
      </c>
      <c r="E377" s="53">
        <v>0</v>
      </c>
      <c r="F377" s="53">
        <v>15648</v>
      </c>
      <c r="G377" s="53">
        <v>463</v>
      </c>
      <c r="H377" s="53">
        <v>167</v>
      </c>
      <c r="I377" s="58">
        <v>62573</v>
      </c>
    </row>
    <row r="378" spans="1:9" x14ac:dyDescent="0.2">
      <c r="A378" s="7">
        <v>2464</v>
      </c>
      <c r="B378" s="17" t="s">
        <v>191</v>
      </c>
      <c r="C378" s="12">
        <v>3143</v>
      </c>
      <c r="D378" s="57">
        <v>64923</v>
      </c>
      <c r="E378" s="53">
        <v>0</v>
      </c>
      <c r="F378" s="53">
        <v>21944</v>
      </c>
      <c r="G378" s="53">
        <v>649</v>
      </c>
      <c r="H378" s="53">
        <v>19</v>
      </c>
      <c r="I378" s="58">
        <v>87535</v>
      </c>
    </row>
    <row r="379" spans="1:9" x14ac:dyDescent="0.2">
      <c r="A379" s="8">
        <v>2464</v>
      </c>
      <c r="B379" s="18" t="s">
        <v>192</v>
      </c>
      <c r="C379" s="13"/>
      <c r="D379" s="38">
        <v>533804</v>
      </c>
      <c r="E379" s="39">
        <v>3000</v>
      </c>
      <c r="F379" s="39">
        <v>181440</v>
      </c>
      <c r="G379" s="39">
        <v>5338</v>
      </c>
      <c r="H379" s="39">
        <v>3663</v>
      </c>
      <c r="I379" s="43">
        <v>727245</v>
      </c>
    </row>
    <row r="380" spans="1:9" x14ac:dyDescent="0.2">
      <c r="A380" s="7">
        <v>2467</v>
      </c>
      <c r="B380" s="17" t="s">
        <v>193</v>
      </c>
      <c r="C380" s="12">
        <v>3111</v>
      </c>
      <c r="D380" s="57">
        <v>188608</v>
      </c>
      <c r="E380" s="53">
        <v>0</v>
      </c>
      <c r="F380" s="53">
        <v>63750</v>
      </c>
      <c r="G380" s="53">
        <v>1886</v>
      </c>
      <c r="H380" s="53">
        <v>1350</v>
      </c>
      <c r="I380" s="58">
        <v>255594</v>
      </c>
    </row>
    <row r="381" spans="1:9" x14ac:dyDescent="0.2">
      <c r="A381" s="7">
        <v>2467</v>
      </c>
      <c r="B381" s="17" t="s">
        <v>193</v>
      </c>
      <c r="C381" s="12">
        <v>3117</v>
      </c>
      <c r="D381" s="57">
        <v>252137</v>
      </c>
      <c r="E381" s="53">
        <v>0</v>
      </c>
      <c r="F381" s="53">
        <v>85222</v>
      </c>
      <c r="G381" s="53">
        <v>2521</v>
      </c>
      <c r="H381" s="53">
        <v>2904</v>
      </c>
      <c r="I381" s="58">
        <v>342784</v>
      </c>
    </row>
    <row r="382" spans="1:9" x14ac:dyDescent="0.2">
      <c r="A382" s="7">
        <v>2467</v>
      </c>
      <c r="B382" s="17" t="s">
        <v>193</v>
      </c>
      <c r="C382" s="12">
        <v>3141</v>
      </c>
      <c r="D382" s="57">
        <v>60395</v>
      </c>
      <c r="E382" s="53">
        <v>0</v>
      </c>
      <c r="F382" s="53">
        <v>20414</v>
      </c>
      <c r="G382" s="53">
        <v>604</v>
      </c>
      <c r="H382" s="53">
        <v>261</v>
      </c>
      <c r="I382" s="58">
        <v>81674</v>
      </c>
    </row>
    <row r="383" spans="1:9" x14ac:dyDescent="0.2">
      <c r="A383" s="7">
        <v>2467</v>
      </c>
      <c r="B383" s="17" t="s">
        <v>193</v>
      </c>
      <c r="C383" s="12">
        <v>3143</v>
      </c>
      <c r="D383" s="57">
        <v>41629</v>
      </c>
      <c r="E383" s="53">
        <v>0</v>
      </c>
      <c r="F383" s="53">
        <v>14071</v>
      </c>
      <c r="G383" s="53">
        <v>416</v>
      </c>
      <c r="H383" s="53">
        <v>49</v>
      </c>
      <c r="I383" s="58">
        <v>56165</v>
      </c>
    </row>
    <row r="384" spans="1:9" x14ac:dyDescent="0.2">
      <c r="A384" s="8">
        <v>2467</v>
      </c>
      <c r="B384" s="18" t="s">
        <v>194</v>
      </c>
      <c r="C384" s="13"/>
      <c r="D384" s="38">
        <v>542769</v>
      </c>
      <c r="E384" s="39">
        <v>0</v>
      </c>
      <c r="F384" s="39">
        <v>183457</v>
      </c>
      <c r="G384" s="39">
        <v>5427</v>
      </c>
      <c r="H384" s="39">
        <v>4564</v>
      </c>
      <c r="I384" s="43">
        <v>736217</v>
      </c>
    </row>
    <row r="385" spans="1:9" x14ac:dyDescent="0.2">
      <c r="A385" s="7">
        <v>2408</v>
      </c>
      <c r="B385" s="17" t="s">
        <v>195</v>
      </c>
      <c r="C385" s="12">
        <v>3111</v>
      </c>
      <c r="D385" s="57">
        <v>274328</v>
      </c>
      <c r="E385" s="53">
        <v>2400</v>
      </c>
      <c r="F385" s="53">
        <v>93534</v>
      </c>
      <c r="G385" s="53">
        <v>2743</v>
      </c>
      <c r="H385" s="53">
        <v>1238</v>
      </c>
      <c r="I385" s="58">
        <v>374243</v>
      </c>
    </row>
    <row r="386" spans="1:9" x14ac:dyDescent="0.2">
      <c r="A386" s="7">
        <v>2408</v>
      </c>
      <c r="B386" s="17" t="s">
        <v>195</v>
      </c>
      <c r="C386" s="12">
        <v>3141</v>
      </c>
      <c r="D386" s="57">
        <v>48942</v>
      </c>
      <c r="E386" s="53">
        <v>5500</v>
      </c>
      <c r="F386" s="53">
        <v>18401</v>
      </c>
      <c r="G386" s="53">
        <v>489</v>
      </c>
      <c r="H386" s="53">
        <v>239</v>
      </c>
      <c r="I386" s="58">
        <v>73571</v>
      </c>
    </row>
    <row r="387" spans="1:9" x14ac:dyDescent="0.2">
      <c r="A387" s="8">
        <v>2408</v>
      </c>
      <c r="B387" s="18" t="s">
        <v>196</v>
      </c>
      <c r="C387" s="13"/>
      <c r="D387" s="38">
        <v>323270</v>
      </c>
      <c r="E387" s="39">
        <v>7900</v>
      </c>
      <c r="F387" s="39">
        <v>111935</v>
      </c>
      <c r="G387" s="39">
        <v>3232</v>
      </c>
      <c r="H387" s="39">
        <v>1477</v>
      </c>
      <c r="I387" s="43">
        <v>447814</v>
      </c>
    </row>
    <row r="388" spans="1:9" x14ac:dyDescent="0.2">
      <c r="A388" s="7">
        <v>2304</v>
      </c>
      <c r="B388" s="17" t="s">
        <v>197</v>
      </c>
      <c r="C388" s="12">
        <v>3113</v>
      </c>
      <c r="D388" s="57">
        <v>741127</v>
      </c>
      <c r="E388" s="53">
        <v>0</v>
      </c>
      <c r="F388" s="53">
        <v>250501</v>
      </c>
      <c r="G388" s="53">
        <v>7411</v>
      </c>
      <c r="H388" s="53">
        <v>6999</v>
      </c>
      <c r="I388" s="58">
        <v>1006038</v>
      </c>
    </row>
    <row r="389" spans="1:9" x14ac:dyDescent="0.2">
      <c r="A389" s="7">
        <v>2304</v>
      </c>
      <c r="B389" s="17" t="s">
        <v>197</v>
      </c>
      <c r="C389" s="12">
        <v>3143</v>
      </c>
      <c r="D389" s="57">
        <v>33654</v>
      </c>
      <c r="E389" s="53">
        <v>0</v>
      </c>
      <c r="F389" s="53">
        <v>11375</v>
      </c>
      <c r="G389" s="53">
        <v>337</v>
      </c>
      <c r="H389" s="53">
        <v>38</v>
      </c>
      <c r="I389" s="58">
        <v>45404</v>
      </c>
    </row>
    <row r="390" spans="1:9" x14ac:dyDescent="0.2">
      <c r="A390" s="8">
        <v>2304</v>
      </c>
      <c r="B390" s="18" t="s">
        <v>198</v>
      </c>
      <c r="C390" s="13"/>
      <c r="D390" s="38">
        <v>774781</v>
      </c>
      <c r="E390" s="39">
        <v>0</v>
      </c>
      <c r="F390" s="39">
        <v>261876</v>
      </c>
      <c r="G390" s="39">
        <v>7748</v>
      </c>
      <c r="H390" s="39">
        <v>7037</v>
      </c>
      <c r="I390" s="43">
        <v>1051442</v>
      </c>
    </row>
    <row r="391" spans="1:9" x14ac:dyDescent="0.2">
      <c r="A391" s="7">
        <v>2438</v>
      </c>
      <c r="B391" s="17" t="s">
        <v>199</v>
      </c>
      <c r="C391" s="12">
        <v>3111</v>
      </c>
      <c r="D391" s="57">
        <v>1079207</v>
      </c>
      <c r="E391" s="53">
        <v>13500</v>
      </c>
      <c r="F391" s="53">
        <v>369335</v>
      </c>
      <c r="G391" s="53">
        <v>10792</v>
      </c>
      <c r="H391" s="53">
        <v>9831</v>
      </c>
      <c r="I391" s="58">
        <v>1482665</v>
      </c>
    </row>
    <row r="392" spans="1:9" x14ac:dyDescent="0.2">
      <c r="A392" s="7">
        <v>2438</v>
      </c>
      <c r="B392" s="17" t="s">
        <v>199</v>
      </c>
      <c r="C392" s="12">
        <v>3141</v>
      </c>
      <c r="D392" s="57">
        <v>274621</v>
      </c>
      <c r="E392" s="53">
        <v>0</v>
      </c>
      <c r="F392" s="53">
        <v>92822</v>
      </c>
      <c r="G392" s="53">
        <v>2746</v>
      </c>
      <c r="H392" s="53">
        <v>1921</v>
      </c>
      <c r="I392" s="58">
        <v>372110</v>
      </c>
    </row>
    <row r="393" spans="1:9" x14ac:dyDescent="0.2">
      <c r="A393" s="8">
        <v>2438</v>
      </c>
      <c r="B393" s="18" t="s">
        <v>200</v>
      </c>
      <c r="C393" s="13"/>
      <c r="D393" s="38">
        <v>1353828</v>
      </c>
      <c r="E393" s="39">
        <v>13500</v>
      </c>
      <c r="F393" s="39">
        <v>462157</v>
      </c>
      <c r="G393" s="39">
        <v>13538</v>
      </c>
      <c r="H393" s="39">
        <v>11752</v>
      </c>
      <c r="I393" s="43">
        <v>1854775</v>
      </c>
    </row>
    <row r="394" spans="1:9" x14ac:dyDescent="0.2">
      <c r="A394" s="7">
        <v>2315</v>
      </c>
      <c r="B394" s="17" t="s">
        <v>201</v>
      </c>
      <c r="C394" s="12">
        <v>3233</v>
      </c>
      <c r="D394" s="57">
        <v>264159</v>
      </c>
      <c r="E394" s="53">
        <v>13000</v>
      </c>
      <c r="F394" s="53">
        <v>93680</v>
      </c>
      <c r="G394" s="53">
        <v>2642</v>
      </c>
      <c r="H394" s="53">
        <v>1994</v>
      </c>
      <c r="I394" s="58">
        <v>375475</v>
      </c>
    </row>
    <row r="395" spans="1:9" x14ac:dyDescent="0.2">
      <c r="A395" s="8">
        <v>2315</v>
      </c>
      <c r="B395" s="18" t="s">
        <v>202</v>
      </c>
      <c r="C395" s="13"/>
      <c r="D395" s="38">
        <v>264159</v>
      </c>
      <c r="E395" s="39">
        <v>13000</v>
      </c>
      <c r="F395" s="39">
        <v>93680</v>
      </c>
      <c r="G395" s="39">
        <v>2642</v>
      </c>
      <c r="H395" s="39">
        <v>1994</v>
      </c>
      <c r="I395" s="43">
        <v>375475</v>
      </c>
    </row>
    <row r="396" spans="1:9" x14ac:dyDescent="0.2">
      <c r="A396" s="7">
        <v>2494</v>
      </c>
      <c r="B396" s="17" t="s">
        <v>203</v>
      </c>
      <c r="C396" s="12">
        <v>3113</v>
      </c>
      <c r="D396" s="57">
        <v>3377846</v>
      </c>
      <c r="E396" s="53">
        <v>0</v>
      </c>
      <c r="F396" s="53">
        <v>1141712</v>
      </c>
      <c r="G396" s="53">
        <v>33778</v>
      </c>
      <c r="H396" s="53">
        <v>70068</v>
      </c>
      <c r="I396" s="58">
        <v>4623404</v>
      </c>
    </row>
    <row r="397" spans="1:9" x14ac:dyDescent="0.2">
      <c r="A397" s="7">
        <v>2494</v>
      </c>
      <c r="B397" s="17" t="s">
        <v>203</v>
      </c>
      <c r="C397" s="12">
        <v>3143</v>
      </c>
      <c r="D397" s="57">
        <v>178869</v>
      </c>
      <c r="E397" s="53">
        <v>0</v>
      </c>
      <c r="F397" s="53">
        <v>60458</v>
      </c>
      <c r="G397" s="53">
        <v>1789</v>
      </c>
      <c r="H397" s="53">
        <v>244</v>
      </c>
      <c r="I397" s="58">
        <v>241360</v>
      </c>
    </row>
    <row r="398" spans="1:9" x14ac:dyDescent="0.2">
      <c r="A398" s="8">
        <v>2494</v>
      </c>
      <c r="B398" s="18" t="s">
        <v>204</v>
      </c>
      <c r="C398" s="13"/>
      <c r="D398" s="38">
        <v>3556715</v>
      </c>
      <c r="E398" s="39">
        <v>0</v>
      </c>
      <c r="F398" s="39">
        <v>1202170</v>
      </c>
      <c r="G398" s="39">
        <v>35567</v>
      </c>
      <c r="H398" s="39">
        <v>70312</v>
      </c>
      <c r="I398" s="43">
        <v>4864764</v>
      </c>
    </row>
    <row r="399" spans="1:9" x14ac:dyDescent="0.2">
      <c r="A399" s="7">
        <v>2301</v>
      </c>
      <c r="B399" s="17" t="s">
        <v>205</v>
      </c>
      <c r="C399" s="12">
        <v>3231</v>
      </c>
      <c r="D399" s="57">
        <v>504639</v>
      </c>
      <c r="E399" s="53">
        <v>0</v>
      </c>
      <c r="F399" s="53">
        <v>170568</v>
      </c>
      <c r="G399" s="53">
        <v>5046</v>
      </c>
      <c r="H399" s="53">
        <v>2213</v>
      </c>
      <c r="I399" s="58">
        <v>682466</v>
      </c>
    </row>
    <row r="400" spans="1:9" x14ac:dyDescent="0.2">
      <c r="A400" s="8">
        <v>2301</v>
      </c>
      <c r="B400" s="18" t="s">
        <v>206</v>
      </c>
      <c r="C400" s="13"/>
      <c r="D400" s="38">
        <v>504639</v>
      </c>
      <c r="E400" s="39">
        <v>0</v>
      </c>
      <c r="F400" s="39">
        <v>170568</v>
      </c>
      <c r="G400" s="39">
        <v>5046</v>
      </c>
      <c r="H400" s="39">
        <v>2213</v>
      </c>
      <c r="I400" s="43">
        <v>682466</v>
      </c>
    </row>
    <row r="401" spans="1:9" x14ac:dyDescent="0.2">
      <c r="A401" s="7">
        <v>2497</v>
      </c>
      <c r="B401" s="17" t="s">
        <v>207</v>
      </c>
      <c r="C401" s="12">
        <v>3111</v>
      </c>
      <c r="D401" s="57">
        <v>737807</v>
      </c>
      <c r="E401" s="53">
        <v>9500</v>
      </c>
      <c r="F401" s="53">
        <v>252590</v>
      </c>
      <c r="G401" s="53">
        <v>7378</v>
      </c>
      <c r="H401" s="53">
        <v>5175</v>
      </c>
      <c r="I401" s="58">
        <v>1012450</v>
      </c>
    </row>
    <row r="402" spans="1:9" x14ac:dyDescent="0.2">
      <c r="A402" s="7">
        <v>2497</v>
      </c>
      <c r="B402" s="17" t="s">
        <v>207</v>
      </c>
      <c r="C402" s="12">
        <v>3113</v>
      </c>
      <c r="D402" s="57">
        <v>3038897</v>
      </c>
      <c r="E402" s="53">
        <v>13004</v>
      </c>
      <c r="F402" s="53">
        <v>1031543</v>
      </c>
      <c r="G402" s="53">
        <v>30389</v>
      </c>
      <c r="H402" s="53">
        <v>88690</v>
      </c>
      <c r="I402" s="58">
        <v>4202523</v>
      </c>
    </row>
    <row r="403" spans="1:9" x14ac:dyDescent="0.2">
      <c r="A403" s="7">
        <v>2497</v>
      </c>
      <c r="B403" s="17" t="s">
        <v>207</v>
      </c>
      <c r="C403" s="12">
        <v>3141</v>
      </c>
      <c r="D403" s="57">
        <v>269666</v>
      </c>
      <c r="E403" s="53">
        <v>3000</v>
      </c>
      <c r="F403" s="53">
        <v>92161</v>
      </c>
      <c r="G403" s="53">
        <v>2697</v>
      </c>
      <c r="H403" s="53">
        <v>2304</v>
      </c>
      <c r="I403" s="58">
        <v>369828</v>
      </c>
    </row>
    <row r="404" spans="1:9" x14ac:dyDescent="0.2">
      <c r="A404" s="7">
        <v>2497</v>
      </c>
      <c r="B404" s="17" t="s">
        <v>207</v>
      </c>
      <c r="C404" s="12">
        <v>3143</v>
      </c>
      <c r="D404" s="57">
        <v>169330</v>
      </c>
      <c r="E404" s="53">
        <v>3500</v>
      </c>
      <c r="F404" s="53">
        <v>58417</v>
      </c>
      <c r="G404" s="53">
        <v>1693</v>
      </c>
      <c r="H404" s="53">
        <v>286</v>
      </c>
      <c r="I404" s="58">
        <v>233226</v>
      </c>
    </row>
    <row r="405" spans="1:9" x14ac:dyDescent="0.2">
      <c r="A405" s="8">
        <v>2497</v>
      </c>
      <c r="B405" s="18" t="s">
        <v>208</v>
      </c>
      <c r="C405" s="13"/>
      <c r="D405" s="38">
        <v>4215700</v>
      </c>
      <c r="E405" s="39">
        <v>29004</v>
      </c>
      <c r="F405" s="39">
        <v>1434711</v>
      </c>
      <c r="G405" s="39">
        <v>42157</v>
      </c>
      <c r="H405" s="39">
        <v>96455</v>
      </c>
      <c r="I405" s="43">
        <v>5818027</v>
      </c>
    </row>
    <row r="406" spans="1:9" x14ac:dyDescent="0.2">
      <c r="A406" s="7">
        <v>2446</v>
      </c>
      <c r="B406" s="17" t="s">
        <v>209</v>
      </c>
      <c r="C406" s="12">
        <v>3111</v>
      </c>
      <c r="D406" s="57">
        <v>291359</v>
      </c>
      <c r="E406" s="53">
        <v>1000</v>
      </c>
      <c r="F406" s="53">
        <v>98817</v>
      </c>
      <c r="G406" s="53">
        <v>2914</v>
      </c>
      <c r="H406" s="53">
        <v>2250</v>
      </c>
      <c r="I406" s="58">
        <v>396340</v>
      </c>
    </row>
    <row r="407" spans="1:9" x14ac:dyDescent="0.2">
      <c r="A407" s="7">
        <v>2446</v>
      </c>
      <c r="B407" s="17" t="s">
        <v>209</v>
      </c>
      <c r="C407" s="12">
        <v>3117</v>
      </c>
      <c r="D407" s="57">
        <v>814164</v>
      </c>
      <c r="E407" s="53">
        <v>9815</v>
      </c>
      <c r="F407" s="53">
        <v>278505</v>
      </c>
      <c r="G407" s="53">
        <v>8142</v>
      </c>
      <c r="H407" s="53">
        <v>12809</v>
      </c>
      <c r="I407" s="58">
        <v>1123435</v>
      </c>
    </row>
    <row r="408" spans="1:9" x14ac:dyDescent="0.2">
      <c r="A408" s="7">
        <v>2446</v>
      </c>
      <c r="B408" s="17" t="s">
        <v>209</v>
      </c>
      <c r="C408" s="12">
        <v>3143</v>
      </c>
      <c r="D408" s="57">
        <v>97790</v>
      </c>
      <c r="E408" s="53">
        <v>0</v>
      </c>
      <c r="F408" s="53">
        <v>33053</v>
      </c>
      <c r="G408" s="53">
        <v>978</v>
      </c>
      <c r="H408" s="53">
        <v>280</v>
      </c>
      <c r="I408" s="58">
        <v>132101</v>
      </c>
    </row>
    <row r="409" spans="1:9" ht="13.5" thickBot="1" x14ac:dyDescent="0.25">
      <c r="A409" s="30">
        <v>2446</v>
      </c>
      <c r="B409" s="31" t="s">
        <v>210</v>
      </c>
      <c r="C409" s="32"/>
      <c r="D409" s="50">
        <v>1203313</v>
      </c>
      <c r="E409" s="51">
        <v>10815</v>
      </c>
      <c r="F409" s="51">
        <v>410375</v>
      </c>
      <c r="G409" s="51">
        <v>12034</v>
      </c>
      <c r="H409" s="51">
        <v>15339</v>
      </c>
      <c r="I409" s="52">
        <v>1651876</v>
      </c>
    </row>
    <row r="410" spans="1:9" ht="13.5" thickBot="1" x14ac:dyDescent="0.25">
      <c r="A410" s="21"/>
      <c r="B410" s="22" t="s">
        <v>229</v>
      </c>
      <c r="C410" s="23"/>
      <c r="D410" s="29">
        <v>37736636</v>
      </c>
      <c r="E410" s="24">
        <v>237703</v>
      </c>
      <c r="F410" s="24">
        <v>12835330</v>
      </c>
      <c r="G410" s="24">
        <v>377366</v>
      </c>
      <c r="H410" s="24">
        <v>609398</v>
      </c>
      <c r="I410" s="25">
        <v>51796433</v>
      </c>
    </row>
    <row r="411" spans="1:9" x14ac:dyDescent="0.2">
      <c r="A411" s="65">
        <v>3454</v>
      </c>
      <c r="B411" s="66" t="s">
        <v>235</v>
      </c>
      <c r="C411" s="67">
        <v>3233</v>
      </c>
      <c r="D411" s="68">
        <v>724704</v>
      </c>
      <c r="E411" s="69">
        <v>11500</v>
      </c>
      <c r="F411" s="69">
        <v>248837</v>
      </c>
      <c r="G411" s="69">
        <v>7247</v>
      </c>
      <c r="H411" s="69">
        <v>11419</v>
      </c>
      <c r="I411" s="70">
        <v>1003707</v>
      </c>
    </row>
    <row r="412" spans="1:9" x14ac:dyDescent="0.2">
      <c r="A412" s="71">
        <v>3454</v>
      </c>
      <c r="B412" s="72" t="s">
        <v>236</v>
      </c>
      <c r="C412" s="73"/>
      <c r="D412" s="74">
        <v>724704</v>
      </c>
      <c r="E412" s="75">
        <v>11500</v>
      </c>
      <c r="F412" s="75">
        <v>248837</v>
      </c>
      <c r="G412" s="75">
        <v>7247</v>
      </c>
      <c r="H412" s="75">
        <v>11419</v>
      </c>
      <c r="I412" s="76">
        <v>1003707</v>
      </c>
    </row>
    <row r="413" spans="1:9" x14ac:dyDescent="0.2">
      <c r="A413" s="77">
        <v>3470</v>
      </c>
      <c r="B413" s="78" t="s">
        <v>237</v>
      </c>
      <c r="C413" s="79">
        <v>3111</v>
      </c>
      <c r="D413" s="68">
        <v>583064</v>
      </c>
      <c r="E413" s="69">
        <v>3000</v>
      </c>
      <c r="F413" s="69">
        <v>198090</v>
      </c>
      <c r="G413" s="69">
        <v>5831</v>
      </c>
      <c r="H413" s="69">
        <v>7688</v>
      </c>
      <c r="I413" s="70">
        <v>797673</v>
      </c>
    </row>
    <row r="414" spans="1:9" x14ac:dyDescent="0.2">
      <c r="A414" s="77">
        <v>3470</v>
      </c>
      <c r="B414" s="78" t="s">
        <v>237</v>
      </c>
      <c r="C414" s="79">
        <v>3141</v>
      </c>
      <c r="D414" s="68">
        <v>100206</v>
      </c>
      <c r="E414" s="69">
        <v>0</v>
      </c>
      <c r="F414" s="69">
        <v>33870</v>
      </c>
      <c r="G414" s="69">
        <v>1002</v>
      </c>
      <c r="H414" s="69">
        <v>508</v>
      </c>
      <c r="I414" s="70">
        <v>135586</v>
      </c>
    </row>
    <row r="415" spans="1:9" x14ac:dyDescent="0.2">
      <c r="A415" s="71">
        <v>3470</v>
      </c>
      <c r="B415" s="80" t="s">
        <v>238</v>
      </c>
      <c r="C415" s="81"/>
      <c r="D415" s="82">
        <v>683270</v>
      </c>
      <c r="E415" s="83">
        <v>3000</v>
      </c>
      <c r="F415" s="83">
        <v>231960</v>
      </c>
      <c r="G415" s="83">
        <v>6833</v>
      </c>
      <c r="H415" s="83">
        <v>8196</v>
      </c>
      <c r="I415" s="84">
        <v>933259</v>
      </c>
    </row>
    <row r="416" spans="1:9" x14ac:dyDescent="0.2">
      <c r="A416" s="77">
        <v>3469</v>
      </c>
      <c r="B416" s="78" t="s">
        <v>239</v>
      </c>
      <c r="C416" s="79">
        <v>3111</v>
      </c>
      <c r="D416" s="68">
        <v>766136</v>
      </c>
      <c r="E416" s="69">
        <v>3200</v>
      </c>
      <c r="F416" s="69">
        <v>260036</v>
      </c>
      <c r="G416" s="69">
        <v>7661</v>
      </c>
      <c r="H416" s="69">
        <v>11338</v>
      </c>
      <c r="I416" s="70">
        <v>1048371</v>
      </c>
    </row>
    <row r="417" spans="1:9" x14ac:dyDescent="0.2">
      <c r="A417" s="77">
        <v>3469</v>
      </c>
      <c r="B417" s="78" t="s">
        <v>239</v>
      </c>
      <c r="C417" s="79">
        <v>3141</v>
      </c>
      <c r="D417" s="68">
        <v>113223</v>
      </c>
      <c r="E417" s="69">
        <v>720</v>
      </c>
      <c r="F417" s="69">
        <v>38513</v>
      </c>
      <c r="G417" s="69">
        <v>1132</v>
      </c>
      <c r="H417" s="69">
        <v>624</v>
      </c>
      <c r="I417" s="70">
        <v>154212</v>
      </c>
    </row>
    <row r="418" spans="1:9" x14ac:dyDescent="0.2">
      <c r="A418" s="71">
        <v>3469</v>
      </c>
      <c r="B418" s="80" t="s">
        <v>240</v>
      </c>
      <c r="C418" s="85"/>
      <c r="D418" s="82">
        <v>879359</v>
      </c>
      <c r="E418" s="83">
        <v>3920</v>
      </c>
      <c r="F418" s="83">
        <v>298549</v>
      </c>
      <c r="G418" s="83">
        <v>8793</v>
      </c>
      <c r="H418" s="83">
        <v>11962</v>
      </c>
      <c r="I418" s="84">
        <v>1202583</v>
      </c>
    </row>
    <row r="419" spans="1:9" x14ac:dyDescent="0.2">
      <c r="A419" s="86">
        <v>3462</v>
      </c>
      <c r="B419" s="87" t="s">
        <v>241</v>
      </c>
      <c r="C419" s="88">
        <v>3111</v>
      </c>
      <c r="D419" s="68">
        <v>561538</v>
      </c>
      <c r="E419" s="69">
        <v>10700</v>
      </c>
      <c r="F419" s="69">
        <v>193416</v>
      </c>
      <c r="G419" s="69">
        <v>5615</v>
      </c>
      <c r="H419" s="69">
        <v>11394</v>
      </c>
      <c r="I419" s="70">
        <v>782663</v>
      </c>
    </row>
    <row r="420" spans="1:9" x14ac:dyDescent="0.2">
      <c r="A420" s="89">
        <v>3462</v>
      </c>
      <c r="B420" s="87" t="s">
        <v>241</v>
      </c>
      <c r="C420" s="79">
        <v>3141</v>
      </c>
      <c r="D420" s="68">
        <v>97293</v>
      </c>
      <c r="E420" s="69">
        <v>0</v>
      </c>
      <c r="F420" s="69">
        <v>32885</v>
      </c>
      <c r="G420" s="69">
        <v>973</v>
      </c>
      <c r="H420" s="69">
        <v>486</v>
      </c>
      <c r="I420" s="70">
        <v>131637</v>
      </c>
    </row>
    <row r="421" spans="1:9" x14ac:dyDescent="0.2">
      <c r="A421" s="71">
        <v>3462</v>
      </c>
      <c r="B421" s="90" t="s">
        <v>242</v>
      </c>
      <c r="C421" s="91"/>
      <c r="D421" s="82">
        <v>658831</v>
      </c>
      <c r="E421" s="83">
        <v>10700</v>
      </c>
      <c r="F421" s="83">
        <v>226301</v>
      </c>
      <c r="G421" s="83">
        <v>6588</v>
      </c>
      <c r="H421" s="83">
        <v>11880</v>
      </c>
      <c r="I421" s="84">
        <v>914300</v>
      </c>
    </row>
    <row r="422" spans="1:9" x14ac:dyDescent="0.2">
      <c r="A422" s="77">
        <v>3464</v>
      </c>
      <c r="B422" s="87" t="s">
        <v>243</v>
      </c>
      <c r="C422" s="88">
        <v>3111</v>
      </c>
      <c r="D422" s="68">
        <v>761475</v>
      </c>
      <c r="E422" s="69">
        <v>2880</v>
      </c>
      <c r="F422" s="69">
        <v>258352</v>
      </c>
      <c r="G422" s="69">
        <v>7615</v>
      </c>
      <c r="H422" s="69">
        <v>10571</v>
      </c>
      <c r="I422" s="70">
        <v>1040893</v>
      </c>
    </row>
    <row r="423" spans="1:9" x14ac:dyDescent="0.2">
      <c r="A423" s="86">
        <v>3464</v>
      </c>
      <c r="B423" s="87" t="s">
        <v>243</v>
      </c>
      <c r="C423" s="88">
        <v>3141</v>
      </c>
      <c r="D423" s="68">
        <v>115292</v>
      </c>
      <c r="E423" s="69">
        <v>0</v>
      </c>
      <c r="F423" s="69">
        <v>38969</v>
      </c>
      <c r="G423" s="69">
        <v>1153</v>
      </c>
      <c r="H423" s="69">
        <v>616</v>
      </c>
      <c r="I423" s="70">
        <v>156030</v>
      </c>
    </row>
    <row r="424" spans="1:9" x14ac:dyDescent="0.2">
      <c r="A424" s="71">
        <v>3464</v>
      </c>
      <c r="B424" s="90" t="s">
        <v>244</v>
      </c>
      <c r="C424" s="85"/>
      <c r="D424" s="82">
        <v>876767</v>
      </c>
      <c r="E424" s="83">
        <v>2880</v>
      </c>
      <c r="F424" s="83">
        <v>297321</v>
      </c>
      <c r="G424" s="83">
        <v>8768</v>
      </c>
      <c r="H424" s="83">
        <v>11187</v>
      </c>
      <c r="I424" s="84">
        <v>1196923</v>
      </c>
    </row>
    <row r="425" spans="1:9" x14ac:dyDescent="0.2">
      <c r="A425" s="86">
        <v>3453</v>
      </c>
      <c r="B425" s="92" t="s">
        <v>245</v>
      </c>
      <c r="C425" s="93">
        <v>3111</v>
      </c>
      <c r="D425" s="68">
        <v>755363</v>
      </c>
      <c r="E425" s="69">
        <v>3000</v>
      </c>
      <c r="F425" s="69">
        <v>256327</v>
      </c>
      <c r="G425" s="69">
        <v>7554</v>
      </c>
      <c r="H425" s="69">
        <v>8300</v>
      </c>
      <c r="I425" s="70">
        <v>1030544</v>
      </c>
    </row>
    <row r="426" spans="1:9" x14ac:dyDescent="0.2">
      <c r="A426" s="86">
        <v>3453</v>
      </c>
      <c r="B426" s="92" t="s">
        <v>245</v>
      </c>
      <c r="C426" s="67">
        <v>3141</v>
      </c>
      <c r="D426" s="68">
        <v>101487</v>
      </c>
      <c r="E426" s="69">
        <v>0</v>
      </c>
      <c r="F426" s="69">
        <v>34303</v>
      </c>
      <c r="G426" s="69">
        <v>1015</v>
      </c>
      <c r="H426" s="69">
        <v>522</v>
      </c>
      <c r="I426" s="70">
        <v>137327</v>
      </c>
    </row>
    <row r="427" spans="1:9" x14ac:dyDescent="0.2">
      <c r="A427" s="71">
        <v>3453</v>
      </c>
      <c r="B427" s="94" t="s">
        <v>246</v>
      </c>
      <c r="C427" s="73"/>
      <c r="D427" s="82">
        <v>856850</v>
      </c>
      <c r="E427" s="83">
        <v>3000</v>
      </c>
      <c r="F427" s="83">
        <v>290630</v>
      </c>
      <c r="G427" s="83">
        <v>8569</v>
      </c>
      <c r="H427" s="83">
        <v>8822</v>
      </c>
      <c r="I427" s="84">
        <v>1167871</v>
      </c>
    </row>
    <row r="428" spans="1:9" x14ac:dyDescent="0.2">
      <c r="A428" s="77">
        <v>3471</v>
      </c>
      <c r="B428" s="78" t="s">
        <v>247</v>
      </c>
      <c r="C428" s="79">
        <v>3111</v>
      </c>
      <c r="D428" s="68">
        <v>821873</v>
      </c>
      <c r="E428" s="69">
        <v>0</v>
      </c>
      <c r="F428" s="69">
        <v>277793</v>
      </c>
      <c r="G428" s="69">
        <v>8219</v>
      </c>
      <c r="H428" s="69">
        <v>5669</v>
      </c>
      <c r="I428" s="70">
        <v>1113554</v>
      </c>
    </row>
    <row r="429" spans="1:9" x14ac:dyDescent="0.2">
      <c r="A429" s="77">
        <v>3471</v>
      </c>
      <c r="B429" s="78" t="s">
        <v>247</v>
      </c>
      <c r="C429" s="79">
        <v>3141</v>
      </c>
      <c r="D429" s="68">
        <v>126401</v>
      </c>
      <c r="E429" s="69">
        <v>0</v>
      </c>
      <c r="F429" s="69">
        <v>42724</v>
      </c>
      <c r="G429" s="69">
        <v>1264</v>
      </c>
      <c r="H429" s="69">
        <v>711</v>
      </c>
      <c r="I429" s="70">
        <v>171100</v>
      </c>
    </row>
    <row r="430" spans="1:9" x14ac:dyDescent="0.2">
      <c r="A430" s="71">
        <v>3471</v>
      </c>
      <c r="B430" s="80" t="s">
        <v>248</v>
      </c>
      <c r="C430" s="81"/>
      <c r="D430" s="82">
        <v>948274</v>
      </c>
      <c r="E430" s="83">
        <v>0</v>
      </c>
      <c r="F430" s="83">
        <v>320517</v>
      </c>
      <c r="G430" s="83">
        <v>9483</v>
      </c>
      <c r="H430" s="83">
        <v>6380</v>
      </c>
      <c r="I430" s="84">
        <v>1284654</v>
      </c>
    </row>
    <row r="431" spans="1:9" x14ac:dyDescent="0.2">
      <c r="A431" s="77">
        <v>3472</v>
      </c>
      <c r="B431" s="78" t="s">
        <v>249</v>
      </c>
      <c r="C431" s="79">
        <v>3111</v>
      </c>
      <c r="D431" s="68">
        <v>528301</v>
      </c>
      <c r="E431" s="69">
        <v>3000</v>
      </c>
      <c r="F431" s="69">
        <v>179580</v>
      </c>
      <c r="G431" s="69">
        <v>5283</v>
      </c>
      <c r="H431" s="69">
        <v>11844</v>
      </c>
      <c r="I431" s="70">
        <v>728008</v>
      </c>
    </row>
    <row r="432" spans="1:9" x14ac:dyDescent="0.2">
      <c r="A432" s="77">
        <v>3472</v>
      </c>
      <c r="B432" s="78" t="s">
        <v>249</v>
      </c>
      <c r="C432" s="79">
        <v>3141</v>
      </c>
      <c r="D432" s="68">
        <v>83776</v>
      </c>
      <c r="E432" s="69">
        <v>0</v>
      </c>
      <c r="F432" s="69">
        <v>28316</v>
      </c>
      <c r="G432" s="69">
        <v>838</v>
      </c>
      <c r="H432" s="69">
        <v>384</v>
      </c>
      <c r="I432" s="70">
        <v>113314</v>
      </c>
    </row>
    <row r="433" spans="1:9" x14ac:dyDescent="0.2">
      <c r="A433" s="71">
        <v>3472</v>
      </c>
      <c r="B433" s="80" t="s">
        <v>250</v>
      </c>
      <c r="C433" s="85"/>
      <c r="D433" s="82">
        <v>612077</v>
      </c>
      <c r="E433" s="83">
        <v>3000</v>
      </c>
      <c r="F433" s="83">
        <v>207896</v>
      </c>
      <c r="G433" s="83">
        <v>6121</v>
      </c>
      <c r="H433" s="83">
        <v>12228</v>
      </c>
      <c r="I433" s="84">
        <v>841322</v>
      </c>
    </row>
    <row r="434" spans="1:9" x14ac:dyDescent="0.2">
      <c r="A434" s="86">
        <v>3467</v>
      </c>
      <c r="B434" s="87" t="s">
        <v>251</v>
      </c>
      <c r="C434" s="88">
        <v>3111</v>
      </c>
      <c r="D434" s="68">
        <v>1044263</v>
      </c>
      <c r="E434" s="69">
        <v>2150</v>
      </c>
      <c r="F434" s="69">
        <v>353688</v>
      </c>
      <c r="G434" s="69">
        <v>10443</v>
      </c>
      <c r="H434" s="69">
        <v>19100</v>
      </c>
      <c r="I434" s="70">
        <v>1429644</v>
      </c>
    </row>
    <row r="435" spans="1:9" x14ac:dyDescent="0.2">
      <c r="A435" s="89">
        <v>3467</v>
      </c>
      <c r="B435" s="87" t="s">
        <v>252</v>
      </c>
      <c r="C435" s="79">
        <v>3141</v>
      </c>
      <c r="D435" s="68">
        <v>161979</v>
      </c>
      <c r="E435" s="69">
        <v>0</v>
      </c>
      <c r="F435" s="69">
        <v>54749</v>
      </c>
      <c r="G435" s="69">
        <v>1620</v>
      </c>
      <c r="H435" s="69">
        <v>876</v>
      </c>
      <c r="I435" s="70">
        <v>219224</v>
      </c>
    </row>
    <row r="436" spans="1:9" x14ac:dyDescent="0.2">
      <c r="A436" s="95">
        <v>3467</v>
      </c>
      <c r="B436" s="96" t="s">
        <v>253</v>
      </c>
      <c r="C436" s="95"/>
      <c r="D436" s="82">
        <v>1206242</v>
      </c>
      <c r="E436" s="83">
        <v>2150</v>
      </c>
      <c r="F436" s="83">
        <v>408437</v>
      </c>
      <c r="G436" s="83">
        <v>12063</v>
      </c>
      <c r="H436" s="83">
        <v>19976</v>
      </c>
      <c r="I436" s="84">
        <v>1648868</v>
      </c>
    </row>
    <row r="437" spans="1:9" x14ac:dyDescent="0.2">
      <c r="A437" s="86">
        <v>3461</v>
      </c>
      <c r="B437" s="87" t="s">
        <v>254</v>
      </c>
      <c r="C437" s="88">
        <v>3111</v>
      </c>
      <c r="D437" s="68">
        <v>1024046</v>
      </c>
      <c r="E437" s="69">
        <v>3440</v>
      </c>
      <c r="F437" s="69">
        <v>347290</v>
      </c>
      <c r="G437" s="69">
        <v>10240</v>
      </c>
      <c r="H437" s="69">
        <v>25738</v>
      </c>
      <c r="I437" s="70">
        <v>1410754</v>
      </c>
    </row>
    <row r="438" spans="1:9" x14ac:dyDescent="0.2">
      <c r="A438" s="77">
        <v>3461</v>
      </c>
      <c r="B438" s="87" t="s">
        <v>254</v>
      </c>
      <c r="C438" s="79">
        <v>3141</v>
      </c>
      <c r="D438" s="68">
        <v>158504</v>
      </c>
      <c r="E438" s="69">
        <v>0</v>
      </c>
      <c r="F438" s="69">
        <v>53574</v>
      </c>
      <c r="G438" s="69">
        <v>1585</v>
      </c>
      <c r="H438" s="69">
        <v>725</v>
      </c>
      <c r="I438" s="70">
        <v>214388</v>
      </c>
    </row>
    <row r="439" spans="1:9" x14ac:dyDescent="0.2">
      <c r="A439" s="71">
        <v>3461</v>
      </c>
      <c r="B439" s="90" t="s">
        <v>255</v>
      </c>
      <c r="C439" s="91"/>
      <c r="D439" s="82">
        <v>1182550</v>
      </c>
      <c r="E439" s="83">
        <v>3440</v>
      </c>
      <c r="F439" s="83">
        <v>400864</v>
      </c>
      <c r="G439" s="83">
        <v>11825</v>
      </c>
      <c r="H439" s="83">
        <v>26463</v>
      </c>
      <c r="I439" s="84">
        <v>1625142</v>
      </c>
    </row>
    <row r="440" spans="1:9" x14ac:dyDescent="0.2">
      <c r="A440" s="86">
        <v>3468</v>
      </c>
      <c r="B440" s="87" t="s">
        <v>256</v>
      </c>
      <c r="C440" s="88">
        <v>3111</v>
      </c>
      <c r="D440" s="68">
        <v>1170828</v>
      </c>
      <c r="E440" s="69">
        <v>6500</v>
      </c>
      <c r="F440" s="69">
        <v>397937</v>
      </c>
      <c r="G440" s="69">
        <v>11708</v>
      </c>
      <c r="H440" s="69">
        <v>26306</v>
      </c>
      <c r="I440" s="70">
        <v>1613279</v>
      </c>
    </row>
    <row r="441" spans="1:9" x14ac:dyDescent="0.2">
      <c r="A441" s="77">
        <v>3468</v>
      </c>
      <c r="B441" s="87" t="s">
        <v>257</v>
      </c>
      <c r="C441" s="79">
        <v>3141</v>
      </c>
      <c r="D441" s="68">
        <v>109387</v>
      </c>
      <c r="E441" s="69">
        <v>0</v>
      </c>
      <c r="F441" s="69">
        <v>36973</v>
      </c>
      <c r="G441" s="69">
        <v>1094</v>
      </c>
      <c r="H441" s="69">
        <v>580</v>
      </c>
      <c r="I441" s="70">
        <v>148034</v>
      </c>
    </row>
    <row r="442" spans="1:9" x14ac:dyDescent="0.2">
      <c r="A442" s="71">
        <v>3468</v>
      </c>
      <c r="B442" s="90" t="s">
        <v>258</v>
      </c>
      <c r="C442" s="91"/>
      <c r="D442" s="82">
        <v>1280215</v>
      </c>
      <c r="E442" s="83">
        <v>6500</v>
      </c>
      <c r="F442" s="83">
        <v>434910</v>
      </c>
      <c r="G442" s="83">
        <v>12802</v>
      </c>
      <c r="H442" s="83">
        <v>26886</v>
      </c>
      <c r="I442" s="84">
        <v>1761313</v>
      </c>
    </row>
    <row r="443" spans="1:9" x14ac:dyDescent="0.2">
      <c r="A443" s="86">
        <v>3465</v>
      </c>
      <c r="B443" s="87" t="s">
        <v>259</v>
      </c>
      <c r="C443" s="88">
        <v>3111</v>
      </c>
      <c r="D443" s="68">
        <v>792936</v>
      </c>
      <c r="E443" s="69">
        <v>0</v>
      </c>
      <c r="F443" s="69">
        <v>268012</v>
      </c>
      <c r="G443" s="69">
        <v>7929</v>
      </c>
      <c r="H443" s="69">
        <v>15856</v>
      </c>
      <c r="I443" s="70">
        <v>1084733</v>
      </c>
    </row>
    <row r="444" spans="1:9" x14ac:dyDescent="0.2">
      <c r="A444" s="89">
        <v>3465</v>
      </c>
      <c r="B444" s="87" t="s">
        <v>259</v>
      </c>
      <c r="C444" s="79">
        <v>3141</v>
      </c>
      <c r="D444" s="68">
        <v>121774</v>
      </c>
      <c r="E444" s="69">
        <v>0</v>
      </c>
      <c r="F444" s="69">
        <v>41160</v>
      </c>
      <c r="G444" s="69">
        <v>1218</v>
      </c>
      <c r="H444" s="69">
        <v>674</v>
      </c>
      <c r="I444" s="70">
        <v>164826</v>
      </c>
    </row>
    <row r="445" spans="1:9" x14ac:dyDescent="0.2">
      <c r="A445" s="71">
        <v>3465</v>
      </c>
      <c r="B445" s="90" t="s">
        <v>260</v>
      </c>
      <c r="C445" s="91"/>
      <c r="D445" s="82">
        <v>914710</v>
      </c>
      <c r="E445" s="83">
        <v>0</v>
      </c>
      <c r="F445" s="83">
        <v>309172</v>
      </c>
      <c r="G445" s="83">
        <v>9147</v>
      </c>
      <c r="H445" s="83">
        <v>16530</v>
      </c>
      <c r="I445" s="84">
        <v>1249559</v>
      </c>
    </row>
    <row r="446" spans="1:9" x14ac:dyDescent="0.2">
      <c r="A446" s="77">
        <v>3473</v>
      </c>
      <c r="B446" s="78" t="s">
        <v>261</v>
      </c>
      <c r="C446" s="79">
        <v>3111</v>
      </c>
      <c r="D446" s="68">
        <v>947789</v>
      </c>
      <c r="E446" s="69">
        <v>5000</v>
      </c>
      <c r="F446" s="69">
        <v>322043</v>
      </c>
      <c r="G446" s="69">
        <v>9478</v>
      </c>
      <c r="H446" s="69">
        <v>13463</v>
      </c>
      <c r="I446" s="70">
        <v>1297773</v>
      </c>
    </row>
    <row r="447" spans="1:9" x14ac:dyDescent="0.2">
      <c r="A447" s="77">
        <v>3473</v>
      </c>
      <c r="B447" s="78" t="s">
        <v>262</v>
      </c>
      <c r="C447" s="79">
        <v>3141</v>
      </c>
      <c r="D447" s="68">
        <v>133841</v>
      </c>
      <c r="E447" s="69">
        <v>0</v>
      </c>
      <c r="F447" s="69">
        <v>45238</v>
      </c>
      <c r="G447" s="69">
        <v>1338</v>
      </c>
      <c r="H447" s="69">
        <v>769</v>
      </c>
      <c r="I447" s="70">
        <v>181186</v>
      </c>
    </row>
    <row r="448" spans="1:9" x14ac:dyDescent="0.2">
      <c r="A448" s="71">
        <v>3473</v>
      </c>
      <c r="B448" s="80" t="s">
        <v>263</v>
      </c>
      <c r="C448" s="97"/>
      <c r="D448" s="98">
        <v>1081630</v>
      </c>
      <c r="E448" s="99">
        <v>5000</v>
      </c>
      <c r="F448" s="99">
        <v>367281</v>
      </c>
      <c r="G448" s="99">
        <v>10816</v>
      </c>
      <c r="H448" s="99">
        <v>14232</v>
      </c>
      <c r="I448" s="100">
        <v>1478959</v>
      </c>
    </row>
    <row r="449" spans="1:9" x14ac:dyDescent="0.2">
      <c r="A449" s="77">
        <v>3474</v>
      </c>
      <c r="B449" s="78" t="s">
        <v>264</v>
      </c>
      <c r="C449" s="79">
        <v>3111</v>
      </c>
      <c r="D449" s="68">
        <v>602301</v>
      </c>
      <c r="E449" s="69">
        <v>2700</v>
      </c>
      <c r="F449" s="69">
        <v>204490</v>
      </c>
      <c r="G449" s="69">
        <v>6023</v>
      </c>
      <c r="H449" s="69">
        <v>13738</v>
      </c>
      <c r="I449" s="70">
        <v>829252</v>
      </c>
    </row>
    <row r="450" spans="1:9" x14ac:dyDescent="0.2">
      <c r="A450" s="77">
        <v>3474</v>
      </c>
      <c r="B450" s="78" t="s">
        <v>265</v>
      </c>
      <c r="C450" s="79">
        <v>3141</v>
      </c>
      <c r="D450" s="68">
        <v>98268</v>
      </c>
      <c r="E450" s="69">
        <v>0</v>
      </c>
      <c r="F450" s="69">
        <v>33215</v>
      </c>
      <c r="G450" s="69">
        <v>983</v>
      </c>
      <c r="H450" s="69">
        <v>493</v>
      </c>
      <c r="I450" s="70">
        <v>132959</v>
      </c>
    </row>
    <row r="451" spans="1:9" x14ac:dyDescent="0.2">
      <c r="A451" s="71">
        <v>3474</v>
      </c>
      <c r="B451" s="80" t="s">
        <v>266</v>
      </c>
      <c r="C451" s="85"/>
      <c r="D451" s="82">
        <v>700569</v>
      </c>
      <c r="E451" s="83">
        <v>2700</v>
      </c>
      <c r="F451" s="83">
        <v>237705</v>
      </c>
      <c r="G451" s="83">
        <v>7006</v>
      </c>
      <c r="H451" s="83">
        <v>14231</v>
      </c>
      <c r="I451" s="84">
        <v>962211</v>
      </c>
    </row>
    <row r="452" spans="1:9" x14ac:dyDescent="0.2">
      <c r="A452" s="86">
        <v>3466</v>
      </c>
      <c r="B452" s="87" t="s">
        <v>267</v>
      </c>
      <c r="C452" s="88">
        <v>3111</v>
      </c>
      <c r="D452" s="68">
        <v>644432</v>
      </c>
      <c r="E452" s="69">
        <v>3000</v>
      </c>
      <c r="F452" s="69">
        <v>218832</v>
      </c>
      <c r="G452" s="69">
        <v>6444</v>
      </c>
      <c r="H452" s="69">
        <v>8756</v>
      </c>
      <c r="I452" s="70">
        <v>881464</v>
      </c>
    </row>
    <row r="453" spans="1:9" x14ac:dyDescent="0.2">
      <c r="A453" s="77">
        <v>3466</v>
      </c>
      <c r="B453" s="87" t="s">
        <v>267</v>
      </c>
      <c r="C453" s="79">
        <v>3141</v>
      </c>
      <c r="D453" s="68">
        <v>99239</v>
      </c>
      <c r="E453" s="69">
        <v>0</v>
      </c>
      <c r="F453" s="69">
        <v>33543</v>
      </c>
      <c r="G453" s="69">
        <v>992</v>
      </c>
      <c r="H453" s="69">
        <v>500</v>
      </c>
      <c r="I453" s="70">
        <v>134274</v>
      </c>
    </row>
    <row r="454" spans="1:9" x14ac:dyDescent="0.2">
      <c r="A454" s="71">
        <v>3466</v>
      </c>
      <c r="B454" s="90" t="s">
        <v>268</v>
      </c>
      <c r="C454" s="85"/>
      <c r="D454" s="82">
        <v>743671</v>
      </c>
      <c r="E454" s="83">
        <v>3000</v>
      </c>
      <c r="F454" s="83">
        <v>252375</v>
      </c>
      <c r="G454" s="83">
        <v>7436</v>
      </c>
      <c r="H454" s="83">
        <v>9256</v>
      </c>
      <c r="I454" s="84">
        <v>1015738</v>
      </c>
    </row>
    <row r="455" spans="1:9" x14ac:dyDescent="0.2">
      <c r="A455" s="77">
        <v>3407</v>
      </c>
      <c r="B455" s="78" t="s">
        <v>269</v>
      </c>
      <c r="C455" s="79">
        <v>3111</v>
      </c>
      <c r="D455" s="68">
        <v>1382807</v>
      </c>
      <c r="E455" s="69">
        <v>1200</v>
      </c>
      <c r="F455" s="69">
        <v>467794</v>
      </c>
      <c r="G455" s="69">
        <v>13828</v>
      </c>
      <c r="H455" s="69">
        <v>30331</v>
      </c>
      <c r="I455" s="70">
        <v>1895960</v>
      </c>
    </row>
    <row r="456" spans="1:9" x14ac:dyDescent="0.2">
      <c r="A456" s="77">
        <v>3407</v>
      </c>
      <c r="B456" s="78" t="s">
        <v>269</v>
      </c>
      <c r="C456" s="79">
        <v>3141</v>
      </c>
      <c r="D456" s="68">
        <v>205874</v>
      </c>
      <c r="E456" s="69">
        <v>0</v>
      </c>
      <c r="F456" s="69">
        <v>69585</v>
      </c>
      <c r="G456" s="69">
        <v>2059</v>
      </c>
      <c r="H456" s="69">
        <v>1066</v>
      </c>
      <c r="I456" s="70">
        <v>278584</v>
      </c>
    </row>
    <row r="457" spans="1:9" x14ac:dyDescent="0.2">
      <c r="A457" s="71">
        <v>3407</v>
      </c>
      <c r="B457" s="80" t="s">
        <v>270</v>
      </c>
      <c r="C457" s="85"/>
      <c r="D457" s="82">
        <v>1588681</v>
      </c>
      <c r="E457" s="83">
        <v>1200</v>
      </c>
      <c r="F457" s="83">
        <v>537379</v>
      </c>
      <c r="G457" s="83">
        <v>15887</v>
      </c>
      <c r="H457" s="83">
        <v>31397</v>
      </c>
      <c r="I457" s="84">
        <v>2174544</v>
      </c>
    </row>
    <row r="458" spans="1:9" x14ac:dyDescent="0.2">
      <c r="A458" s="86">
        <v>3463</v>
      </c>
      <c r="B458" s="87" t="s">
        <v>271</v>
      </c>
      <c r="C458" s="88">
        <v>3111</v>
      </c>
      <c r="D458" s="68">
        <v>935182</v>
      </c>
      <c r="E458" s="69">
        <v>8500</v>
      </c>
      <c r="F458" s="69">
        <v>318965</v>
      </c>
      <c r="G458" s="69">
        <v>9352</v>
      </c>
      <c r="H458" s="69">
        <v>15544</v>
      </c>
      <c r="I458" s="70">
        <v>1287543</v>
      </c>
    </row>
    <row r="459" spans="1:9" x14ac:dyDescent="0.2">
      <c r="A459" s="77">
        <v>3463</v>
      </c>
      <c r="B459" s="87" t="s">
        <v>271</v>
      </c>
      <c r="C459" s="79">
        <v>3141</v>
      </c>
      <c r="D459" s="68">
        <v>114115</v>
      </c>
      <c r="E459" s="69">
        <v>2500</v>
      </c>
      <c r="F459" s="69">
        <v>39416</v>
      </c>
      <c r="G459" s="69">
        <v>1141</v>
      </c>
      <c r="H459" s="69">
        <v>638</v>
      </c>
      <c r="I459" s="70">
        <v>157810</v>
      </c>
    </row>
    <row r="460" spans="1:9" x14ac:dyDescent="0.2">
      <c r="A460" s="71">
        <v>3463</v>
      </c>
      <c r="B460" s="90" t="s">
        <v>272</v>
      </c>
      <c r="C460" s="85"/>
      <c r="D460" s="82">
        <v>1049297</v>
      </c>
      <c r="E460" s="83">
        <v>11000</v>
      </c>
      <c r="F460" s="83">
        <v>358381</v>
      </c>
      <c r="G460" s="83">
        <v>10493</v>
      </c>
      <c r="H460" s="83">
        <v>16182</v>
      </c>
      <c r="I460" s="84">
        <v>1445353</v>
      </c>
    </row>
    <row r="461" spans="1:9" x14ac:dyDescent="0.2">
      <c r="A461" s="89">
        <v>3460</v>
      </c>
      <c r="B461" s="78" t="s">
        <v>273</v>
      </c>
      <c r="C461" s="93">
        <v>3111</v>
      </c>
      <c r="D461" s="68">
        <v>996480</v>
      </c>
      <c r="E461" s="69">
        <v>0</v>
      </c>
      <c r="F461" s="69">
        <v>336810</v>
      </c>
      <c r="G461" s="69">
        <v>9965</v>
      </c>
      <c r="H461" s="69">
        <v>6356</v>
      </c>
      <c r="I461" s="70">
        <v>1349611</v>
      </c>
    </row>
    <row r="462" spans="1:9" x14ac:dyDescent="0.2">
      <c r="A462" s="89">
        <v>3460</v>
      </c>
      <c r="B462" s="78" t="s">
        <v>273</v>
      </c>
      <c r="C462" s="93">
        <v>3141</v>
      </c>
      <c r="D462" s="68">
        <v>105935</v>
      </c>
      <c r="E462" s="69">
        <v>0</v>
      </c>
      <c r="F462" s="69">
        <v>35806</v>
      </c>
      <c r="G462" s="69">
        <v>1059</v>
      </c>
      <c r="H462" s="69">
        <v>551</v>
      </c>
      <c r="I462" s="70">
        <v>143351</v>
      </c>
    </row>
    <row r="463" spans="1:9" x14ac:dyDescent="0.2">
      <c r="A463" s="71">
        <v>3460</v>
      </c>
      <c r="B463" s="80" t="s">
        <v>274</v>
      </c>
      <c r="C463" s="101"/>
      <c r="D463" s="82">
        <v>1102415</v>
      </c>
      <c r="E463" s="83">
        <v>0</v>
      </c>
      <c r="F463" s="83">
        <v>372616</v>
      </c>
      <c r="G463" s="83">
        <v>11024</v>
      </c>
      <c r="H463" s="83">
        <v>6907</v>
      </c>
      <c r="I463" s="84">
        <v>1492962</v>
      </c>
    </row>
    <row r="464" spans="1:9" x14ac:dyDescent="0.2">
      <c r="A464" s="77">
        <v>3413</v>
      </c>
      <c r="B464" s="102" t="s">
        <v>275</v>
      </c>
      <c r="C464" s="67">
        <v>3111</v>
      </c>
      <c r="D464" s="68">
        <v>1510935</v>
      </c>
      <c r="E464" s="69">
        <v>0</v>
      </c>
      <c r="F464" s="69">
        <v>510696</v>
      </c>
      <c r="G464" s="69">
        <v>15109</v>
      </c>
      <c r="H464" s="69">
        <v>14094</v>
      </c>
      <c r="I464" s="70">
        <v>2050834</v>
      </c>
    </row>
    <row r="465" spans="1:9" x14ac:dyDescent="0.2">
      <c r="A465" s="89">
        <v>3413</v>
      </c>
      <c r="B465" s="102" t="s">
        <v>276</v>
      </c>
      <c r="C465" s="67">
        <v>3141</v>
      </c>
      <c r="D465" s="68">
        <v>150037</v>
      </c>
      <c r="E465" s="69">
        <v>0</v>
      </c>
      <c r="F465" s="69">
        <v>50713</v>
      </c>
      <c r="G465" s="69">
        <v>1500</v>
      </c>
      <c r="H465" s="69">
        <v>759</v>
      </c>
      <c r="I465" s="70">
        <v>203009</v>
      </c>
    </row>
    <row r="466" spans="1:9" x14ac:dyDescent="0.2">
      <c r="A466" s="71">
        <v>3413</v>
      </c>
      <c r="B466" s="94" t="s">
        <v>277</v>
      </c>
      <c r="C466" s="73"/>
      <c r="D466" s="82">
        <v>1660972</v>
      </c>
      <c r="E466" s="83">
        <v>0</v>
      </c>
      <c r="F466" s="83">
        <v>561409</v>
      </c>
      <c r="G466" s="83">
        <v>16609</v>
      </c>
      <c r="H466" s="83">
        <v>14853</v>
      </c>
      <c r="I466" s="84">
        <v>2253843</v>
      </c>
    </row>
    <row r="467" spans="1:9" x14ac:dyDescent="0.2">
      <c r="A467" s="77">
        <v>3409</v>
      </c>
      <c r="B467" s="102" t="s">
        <v>278</v>
      </c>
      <c r="C467" s="67">
        <v>3113</v>
      </c>
      <c r="D467" s="68">
        <v>3279476</v>
      </c>
      <c r="E467" s="69">
        <v>8100</v>
      </c>
      <c r="F467" s="69">
        <v>1111201</v>
      </c>
      <c r="G467" s="69">
        <v>32795</v>
      </c>
      <c r="H467" s="69">
        <v>104523</v>
      </c>
      <c r="I467" s="70">
        <v>4536095</v>
      </c>
    </row>
    <row r="468" spans="1:9" x14ac:dyDescent="0.2">
      <c r="A468" s="89">
        <v>3409</v>
      </c>
      <c r="B468" s="103" t="s">
        <v>278</v>
      </c>
      <c r="C468" s="67">
        <v>3141</v>
      </c>
      <c r="D468" s="68">
        <v>249771</v>
      </c>
      <c r="E468" s="69">
        <v>0</v>
      </c>
      <c r="F468" s="69">
        <v>84423</v>
      </c>
      <c r="G468" s="69">
        <v>2498</v>
      </c>
      <c r="H468" s="69">
        <v>1834</v>
      </c>
      <c r="I468" s="70">
        <v>338526</v>
      </c>
    </row>
    <row r="469" spans="1:9" x14ac:dyDescent="0.2">
      <c r="A469" s="77">
        <v>3409</v>
      </c>
      <c r="B469" s="102" t="s">
        <v>278</v>
      </c>
      <c r="C469" s="67">
        <v>3143</v>
      </c>
      <c r="D469" s="68">
        <v>333016</v>
      </c>
      <c r="E469" s="69">
        <v>900</v>
      </c>
      <c r="F469" s="69">
        <v>112864</v>
      </c>
      <c r="G469" s="69">
        <v>3330</v>
      </c>
      <c r="H469" s="69">
        <v>443</v>
      </c>
      <c r="I469" s="70">
        <v>450553</v>
      </c>
    </row>
    <row r="470" spans="1:9" x14ac:dyDescent="0.2">
      <c r="A470" s="71">
        <v>3409</v>
      </c>
      <c r="B470" s="94" t="s">
        <v>279</v>
      </c>
      <c r="C470" s="73"/>
      <c r="D470" s="82">
        <v>3862263</v>
      </c>
      <c r="E470" s="83">
        <v>9000</v>
      </c>
      <c r="F470" s="83">
        <v>1308488</v>
      </c>
      <c r="G470" s="83">
        <v>38623</v>
      </c>
      <c r="H470" s="83">
        <v>106800</v>
      </c>
      <c r="I470" s="84">
        <v>5325174</v>
      </c>
    </row>
    <row r="471" spans="1:9" x14ac:dyDescent="0.2">
      <c r="A471" s="77">
        <v>3415</v>
      </c>
      <c r="B471" s="102" t="s">
        <v>280</v>
      </c>
      <c r="C471" s="67">
        <v>3113</v>
      </c>
      <c r="D471" s="68">
        <v>3722111</v>
      </c>
      <c r="E471" s="69">
        <v>3530</v>
      </c>
      <c r="F471" s="69">
        <v>1259267</v>
      </c>
      <c r="G471" s="69">
        <v>37221</v>
      </c>
      <c r="H471" s="69">
        <v>108034</v>
      </c>
      <c r="I471" s="70">
        <v>5130163</v>
      </c>
    </row>
    <row r="472" spans="1:9" x14ac:dyDescent="0.2">
      <c r="A472" s="89">
        <v>3415</v>
      </c>
      <c r="B472" s="103" t="s">
        <v>280</v>
      </c>
      <c r="C472" s="67">
        <v>3141</v>
      </c>
      <c r="D472" s="68">
        <v>311493</v>
      </c>
      <c r="E472" s="69">
        <v>3070</v>
      </c>
      <c r="F472" s="69">
        <v>106322</v>
      </c>
      <c r="G472" s="69">
        <v>3115</v>
      </c>
      <c r="H472" s="69">
        <v>3103</v>
      </c>
      <c r="I472" s="70">
        <v>427103</v>
      </c>
    </row>
    <row r="473" spans="1:9" x14ac:dyDescent="0.2">
      <c r="A473" s="77">
        <v>3415</v>
      </c>
      <c r="B473" s="102" t="s">
        <v>280</v>
      </c>
      <c r="C473" s="67">
        <v>3143</v>
      </c>
      <c r="D473" s="68">
        <v>356847</v>
      </c>
      <c r="E473" s="69">
        <v>2000</v>
      </c>
      <c r="F473" s="69">
        <v>121290</v>
      </c>
      <c r="G473" s="69">
        <v>3568</v>
      </c>
      <c r="H473" s="69">
        <v>491</v>
      </c>
      <c r="I473" s="70">
        <v>484196</v>
      </c>
    </row>
    <row r="474" spans="1:9" x14ac:dyDescent="0.2">
      <c r="A474" s="71">
        <v>3415</v>
      </c>
      <c r="B474" s="94" t="s">
        <v>281</v>
      </c>
      <c r="C474" s="73"/>
      <c r="D474" s="82">
        <v>4390451</v>
      </c>
      <c r="E474" s="83">
        <v>8600</v>
      </c>
      <c r="F474" s="83">
        <v>1486879</v>
      </c>
      <c r="G474" s="83">
        <v>43904</v>
      </c>
      <c r="H474" s="83">
        <v>111628</v>
      </c>
      <c r="I474" s="84">
        <v>6041462</v>
      </c>
    </row>
    <row r="475" spans="1:9" x14ac:dyDescent="0.2">
      <c r="A475" s="77">
        <v>3412</v>
      </c>
      <c r="B475" s="102" t="s">
        <v>282</v>
      </c>
      <c r="C475" s="67">
        <v>3113</v>
      </c>
      <c r="D475" s="68">
        <v>5426349</v>
      </c>
      <c r="E475" s="69">
        <v>14500</v>
      </c>
      <c r="F475" s="69">
        <v>1839007</v>
      </c>
      <c r="G475" s="69">
        <v>54263</v>
      </c>
      <c r="H475" s="69">
        <v>127866</v>
      </c>
      <c r="I475" s="70">
        <v>7461985</v>
      </c>
    </row>
    <row r="476" spans="1:9" x14ac:dyDescent="0.2">
      <c r="A476" s="89">
        <v>3412</v>
      </c>
      <c r="B476" s="103" t="s">
        <v>282</v>
      </c>
      <c r="C476" s="67">
        <v>3141</v>
      </c>
      <c r="D476" s="68">
        <v>440338</v>
      </c>
      <c r="E476" s="69">
        <v>2000</v>
      </c>
      <c r="F476" s="69">
        <v>149510</v>
      </c>
      <c r="G476" s="69">
        <v>4403</v>
      </c>
      <c r="H476" s="69">
        <v>4698</v>
      </c>
      <c r="I476" s="70">
        <v>600949</v>
      </c>
    </row>
    <row r="477" spans="1:9" x14ac:dyDescent="0.2">
      <c r="A477" s="77">
        <v>3412</v>
      </c>
      <c r="B477" s="102" t="s">
        <v>282</v>
      </c>
      <c r="C477" s="67">
        <v>3143</v>
      </c>
      <c r="D477" s="68">
        <v>513808</v>
      </c>
      <c r="E477" s="69">
        <v>4000</v>
      </c>
      <c r="F477" s="69">
        <v>175019</v>
      </c>
      <c r="G477" s="69">
        <v>5138</v>
      </c>
      <c r="H477" s="69">
        <v>788</v>
      </c>
      <c r="I477" s="70">
        <v>698753</v>
      </c>
    </row>
    <row r="478" spans="1:9" x14ac:dyDescent="0.2">
      <c r="A478" s="71">
        <v>3412</v>
      </c>
      <c r="B478" s="94" t="s">
        <v>283</v>
      </c>
      <c r="C478" s="73"/>
      <c r="D478" s="98">
        <v>6380495</v>
      </c>
      <c r="E478" s="99">
        <v>20500</v>
      </c>
      <c r="F478" s="99">
        <v>2163536</v>
      </c>
      <c r="G478" s="99">
        <v>63804</v>
      </c>
      <c r="H478" s="99">
        <v>133352</v>
      </c>
      <c r="I478" s="100">
        <v>8761687</v>
      </c>
    </row>
    <row r="479" spans="1:9" x14ac:dyDescent="0.2">
      <c r="A479" s="77">
        <v>3416</v>
      </c>
      <c r="B479" s="102" t="s">
        <v>284</v>
      </c>
      <c r="C479" s="67">
        <v>3113</v>
      </c>
      <c r="D479" s="68">
        <v>4462201</v>
      </c>
      <c r="E479" s="69">
        <v>7720</v>
      </c>
      <c r="F479" s="69">
        <v>1510833</v>
      </c>
      <c r="G479" s="69">
        <v>44622</v>
      </c>
      <c r="H479" s="69">
        <v>105818</v>
      </c>
      <c r="I479" s="70">
        <v>6131194</v>
      </c>
    </row>
    <row r="480" spans="1:9" x14ac:dyDescent="0.2">
      <c r="A480" s="89">
        <v>3416</v>
      </c>
      <c r="B480" s="103" t="s">
        <v>284</v>
      </c>
      <c r="C480" s="67">
        <v>3141</v>
      </c>
      <c r="D480" s="68">
        <v>368308</v>
      </c>
      <c r="E480" s="69">
        <v>0</v>
      </c>
      <c r="F480" s="69">
        <v>124488</v>
      </c>
      <c r="G480" s="69">
        <v>3683</v>
      </c>
      <c r="H480" s="69">
        <v>3705</v>
      </c>
      <c r="I480" s="70">
        <v>500184</v>
      </c>
    </row>
    <row r="481" spans="1:9" x14ac:dyDescent="0.2">
      <c r="A481" s="77">
        <v>3416</v>
      </c>
      <c r="B481" s="102" t="s">
        <v>284</v>
      </c>
      <c r="C481" s="67">
        <v>3143</v>
      </c>
      <c r="D481" s="68">
        <v>452519</v>
      </c>
      <c r="E481" s="69">
        <v>0</v>
      </c>
      <c r="F481" s="69">
        <v>152951</v>
      </c>
      <c r="G481" s="69">
        <v>4525</v>
      </c>
      <c r="H481" s="69">
        <v>619</v>
      </c>
      <c r="I481" s="70">
        <v>610614</v>
      </c>
    </row>
    <row r="482" spans="1:9" x14ac:dyDescent="0.2">
      <c r="A482" s="71">
        <v>3416</v>
      </c>
      <c r="B482" s="94" t="s">
        <v>285</v>
      </c>
      <c r="C482" s="73"/>
      <c r="D482" s="98">
        <v>5283028</v>
      </c>
      <c r="E482" s="99">
        <v>7720</v>
      </c>
      <c r="F482" s="99">
        <v>1788272</v>
      </c>
      <c r="G482" s="99">
        <v>52830</v>
      </c>
      <c r="H482" s="99">
        <v>110142</v>
      </c>
      <c r="I482" s="100">
        <v>7241992</v>
      </c>
    </row>
    <row r="483" spans="1:9" x14ac:dyDescent="0.2">
      <c r="A483" s="77">
        <v>3414</v>
      </c>
      <c r="B483" s="102" t="s">
        <v>286</v>
      </c>
      <c r="C483" s="67">
        <v>3113</v>
      </c>
      <c r="D483" s="68">
        <v>4739300</v>
      </c>
      <c r="E483" s="69">
        <v>11600</v>
      </c>
      <c r="F483" s="69">
        <v>1605804</v>
      </c>
      <c r="G483" s="69">
        <v>47393</v>
      </c>
      <c r="H483" s="69">
        <v>118456</v>
      </c>
      <c r="I483" s="70">
        <v>6522553</v>
      </c>
    </row>
    <row r="484" spans="1:9" x14ac:dyDescent="0.2">
      <c r="A484" s="89">
        <v>3414</v>
      </c>
      <c r="B484" s="103" t="s">
        <v>286</v>
      </c>
      <c r="C484" s="67">
        <v>3141</v>
      </c>
      <c r="D484" s="68">
        <v>403397</v>
      </c>
      <c r="E484" s="69">
        <v>0</v>
      </c>
      <c r="F484" s="69">
        <v>136348</v>
      </c>
      <c r="G484" s="69">
        <v>4034</v>
      </c>
      <c r="H484" s="69">
        <v>4183</v>
      </c>
      <c r="I484" s="70">
        <v>547962</v>
      </c>
    </row>
    <row r="485" spans="1:9" x14ac:dyDescent="0.2">
      <c r="A485" s="77">
        <v>3414</v>
      </c>
      <c r="B485" s="102" t="s">
        <v>286</v>
      </c>
      <c r="C485" s="67">
        <v>3143</v>
      </c>
      <c r="D485" s="68">
        <v>449040</v>
      </c>
      <c r="E485" s="69">
        <v>1000</v>
      </c>
      <c r="F485" s="69">
        <v>152114</v>
      </c>
      <c r="G485" s="69">
        <v>4490</v>
      </c>
      <c r="H485" s="69">
        <v>623</v>
      </c>
      <c r="I485" s="70">
        <v>607267</v>
      </c>
    </row>
    <row r="486" spans="1:9" x14ac:dyDescent="0.2">
      <c r="A486" s="71">
        <v>3414</v>
      </c>
      <c r="B486" s="94" t="s">
        <v>287</v>
      </c>
      <c r="C486" s="73"/>
      <c r="D486" s="104">
        <v>5591737</v>
      </c>
      <c r="E486" s="105">
        <v>12600</v>
      </c>
      <c r="F486" s="105">
        <v>1894266</v>
      </c>
      <c r="G486" s="105">
        <v>55917</v>
      </c>
      <c r="H486" s="105">
        <v>123262</v>
      </c>
      <c r="I486" s="106">
        <v>7677782</v>
      </c>
    </row>
    <row r="487" spans="1:9" x14ac:dyDescent="0.2">
      <c r="A487" s="77">
        <v>3411</v>
      </c>
      <c r="B487" s="102" t="s">
        <v>288</v>
      </c>
      <c r="C487" s="67">
        <v>3113</v>
      </c>
      <c r="D487" s="68">
        <v>4294952</v>
      </c>
      <c r="E487" s="69">
        <v>0</v>
      </c>
      <c r="F487" s="69">
        <v>1451694</v>
      </c>
      <c r="G487" s="69">
        <v>42950</v>
      </c>
      <c r="H487" s="69">
        <v>98206</v>
      </c>
      <c r="I487" s="70">
        <v>5887802</v>
      </c>
    </row>
    <row r="488" spans="1:9" x14ac:dyDescent="0.2">
      <c r="A488" s="89">
        <v>3411</v>
      </c>
      <c r="B488" s="103" t="s">
        <v>288</v>
      </c>
      <c r="C488" s="67">
        <v>3141</v>
      </c>
      <c r="D488" s="68">
        <v>444931</v>
      </c>
      <c r="E488" s="69">
        <v>0</v>
      </c>
      <c r="F488" s="69">
        <v>150387</v>
      </c>
      <c r="G488" s="69">
        <v>4449</v>
      </c>
      <c r="H488" s="69">
        <v>4038</v>
      </c>
      <c r="I488" s="70">
        <v>603805</v>
      </c>
    </row>
    <row r="489" spans="1:9" x14ac:dyDescent="0.2">
      <c r="A489" s="77">
        <v>3411</v>
      </c>
      <c r="B489" s="102" t="s">
        <v>288</v>
      </c>
      <c r="C489" s="67">
        <v>3143</v>
      </c>
      <c r="D489" s="68">
        <v>345788</v>
      </c>
      <c r="E489" s="69">
        <v>0</v>
      </c>
      <c r="F489" s="69">
        <v>116876</v>
      </c>
      <c r="G489" s="69">
        <v>3458</v>
      </c>
      <c r="H489" s="69">
        <v>510</v>
      </c>
      <c r="I489" s="70">
        <v>466632</v>
      </c>
    </row>
    <row r="490" spans="1:9" x14ac:dyDescent="0.2">
      <c r="A490" s="71">
        <v>3411</v>
      </c>
      <c r="B490" s="94" t="s">
        <v>289</v>
      </c>
      <c r="C490" s="73"/>
      <c r="D490" s="82">
        <v>5085671</v>
      </c>
      <c r="E490" s="83">
        <v>0</v>
      </c>
      <c r="F490" s="83">
        <v>1718957</v>
      </c>
      <c r="G490" s="83">
        <v>50857</v>
      </c>
      <c r="H490" s="83">
        <v>102754</v>
      </c>
      <c r="I490" s="84">
        <v>6958239</v>
      </c>
    </row>
    <row r="491" spans="1:9" x14ac:dyDescent="0.2">
      <c r="A491" s="77">
        <v>3408</v>
      </c>
      <c r="B491" s="102" t="s">
        <v>290</v>
      </c>
      <c r="C491" s="67">
        <v>3113</v>
      </c>
      <c r="D491" s="68">
        <v>2506380</v>
      </c>
      <c r="E491" s="69">
        <v>0</v>
      </c>
      <c r="F491" s="69">
        <v>847156</v>
      </c>
      <c r="G491" s="69">
        <v>25064</v>
      </c>
      <c r="H491" s="69">
        <v>66904</v>
      </c>
      <c r="I491" s="70">
        <v>3445504</v>
      </c>
    </row>
    <row r="492" spans="1:9" x14ac:dyDescent="0.2">
      <c r="A492" s="89">
        <v>3408</v>
      </c>
      <c r="B492" s="103" t="s">
        <v>290</v>
      </c>
      <c r="C492" s="67">
        <v>3141</v>
      </c>
      <c r="D492" s="68">
        <v>194600</v>
      </c>
      <c r="E492" s="69">
        <v>0</v>
      </c>
      <c r="F492" s="69">
        <v>65775</v>
      </c>
      <c r="G492" s="69">
        <v>1946</v>
      </c>
      <c r="H492" s="69">
        <v>1653</v>
      </c>
      <c r="I492" s="70">
        <v>263974</v>
      </c>
    </row>
    <row r="493" spans="1:9" x14ac:dyDescent="0.2">
      <c r="A493" s="77">
        <v>3408</v>
      </c>
      <c r="B493" s="102" t="s">
        <v>290</v>
      </c>
      <c r="C493" s="67">
        <v>3143</v>
      </c>
      <c r="D493" s="68">
        <v>209573</v>
      </c>
      <c r="E493" s="69">
        <v>0</v>
      </c>
      <c r="F493" s="69">
        <v>70836</v>
      </c>
      <c r="G493" s="69">
        <v>2096</v>
      </c>
      <c r="H493" s="69">
        <v>289</v>
      </c>
      <c r="I493" s="70">
        <v>282794</v>
      </c>
    </row>
    <row r="494" spans="1:9" x14ac:dyDescent="0.2">
      <c r="A494" s="71">
        <v>3408</v>
      </c>
      <c r="B494" s="94" t="s">
        <v>291</v>
      </c>
      <c r="C494" s="73"/>
      <c r="D494" s="98">
        <v>2910553</v>
      </c>
      <c r="E494" s="99">
        <v>0</v>
      </c>
      <c r="F494" s="99">
        <v>983767</v>
      </c>
      <c r="G494" s="99">
        <v>29106</v>
      </c>
      <c r="H494" s="99">
        <v>68846</v>
      </c>
      <c r="I494" s="100">
        <v>3992272</v>
      </c>
    </row>
    <row r="495" spans="1:9" x14ac:dyDescent="0.2">
      <c r="A495" s="77">
        <v>3417</v>
      </c>
      <c r="B495" s="102" t="s">
        <v>292</v>
      </c>
      <c r="C495" s="67">
        <v>3113</v>
      </c>
      <c r="D495" s="68">
        <v>1800117</v>
      </c>
      <c r="E495" s="69">
        <v>2000</v>
      </c>
      <c r="F495" s="69">
        <v>609116</v>
      </c>
      <c r="G495" s="69">
        <v>18001</v>
      </c>
      <c r="H495" s="69">
        <v>44211</v>
      </c>
      <c r="I495" s="70">
        <v>2473445</v>
      </c>
    </row>
    <row r="496" spans="1:9" x14ac:dyDescent="0.2">
      <c r="A496" s="89">
        <v>3417</v>
      </c>
      <c r="B496" s="103" t="s">
        <v>292</v>
      </c>
      <c r="C496" s="67">
        <v>3141</v>
      </c>
      <c r="D496" s="68">
        <v>167400</v>
      </c>
      <c r="E496" s="69">
        <v>1000</v>
      </c>
      <c r="F496" s="69">
        <v>56919</v>
      </c>
      <c r="G496" s="69">
        <v>1674</v>
      </c>
      <c r="H496" s="69">
        <v>1334</v>
      </c>
      <c r="I496" s="70">
        <v>228327</v>
      </c>
    </row>
    <row r="497" spans="1:9" x14ac:dyDescent="0.2">
      <c r="A497" s="77">
        <v>3417</v>
      </c>
      <c r="B497" s="102" t="s">
        <v>292</v>
      </c>
      <c r="C497" s="67">
        <v>3143</v>
      </c>
      <c r="D497" s="68">
        <v>169424</v>
      </c>
      <c r="E497" s="69">
        <v>500</v>
      </c>
      <c r="F497" s="69">
        <v>57434</v>
      </c>
      <c r="G497" s="69">
        <v>1694</v>
      </c>
      <c r="H497" s="69">
        <v>225</v>
      </c>
      <c r="I497" s="70">
        <v>229277</v>
      </c>
    </row>
    <row r="498" spans="1:9" x14ac:dyDescent="0.2">
      <c r="A498" s="71">
        <v>3417</v>
      </c>
      <c r="B498" s="94" t="s">
        <v>293</v>
      </c>
      <c r="C498" s="73"/>
      <c r="D498" s="98">
        <v>2136941</v>
      </c>
      <c r="E498" s="99">
        <v>3500</v>
      </c>
      <c r="F498" s="99">
        <v>723469</v>
      </c>
      <c r="G498" s="99">
        <v>21369</v>
      </c>
      <c r="H498" s="99">
        <v>45770</v>
      </c>
      <c r="I498" s="100">
        <v>2931049</v>
      </c>
    </row>
    <row r="499" spans="1:9" x14ac:dyDescent="0.2">
      <c r="A499" s="77">
        <v>3410</v>
      </c>
      <c r="B499" s="102" t="s">
        <v>294</v>
      </c>
      <c r="C499" s="67">
        <v>3113</v>
      </c>
      <c r="D499" s="68">
        <v>3121495</v>
      </c>
      <c r="E499" s="69">
        <v>10800</v>
      </c>
      <c r="F499" s="69">
        <v>1058716</v>
      </c>
      <c r="G499" s="69">
        <v>31215</v>
      </c>
      <c r="H499" s="69">
        <v>75088</v>
      </c>
      <c r="I499" s="70">
        <v>4297314</v>
      </c>
    </row>
    <row r="500" spans="1:9" x14ac:dyDescent="0.2">
      <c r="A500" s="89">
        <v>3410</v>
      </c>
      <c r="B500" s="103" t="s">
        <v>294</v>
      </c>
      <c r="C500" s="67">
        <v>3141</v>
      </c>
      <c r="D500" s="68">
        <v>315271</v>
      </c>
      <c r="E500" s="69">
        <v>0</v>
      </c>
      <c r="F500" s="69">
        <v>106562</v>
      </c>
      <c r="G500" s="69">
        <v>3153</v>
      </c>
      <c r="H500" s="69">
        <v>2574</v>
      </c>
      <c r="I500" s="70">
        <v>427560</v>
      </c>
    </row>
    <row r="501" spans="1:9" x14ac:dyDescent="0.2">
      <c r="A501" s="77">
        <v>3410</v>
      </c>
      <c r="B501" s="102" t="s">
        <v>294</v>
      </c>
      <c r="C501" s="67">
        <v>3143</v>
      </c>
      <c r="D501" s="68">
        <v>276474</v>
      </c>
      <c r="E501" s="69">
        <v>2500</v>
      </c>
      <c r="F501" s="69">
        <v>94293</v>
      </c>
      <c r="G501" s="69">
        <v>2765</v>
      </c>
      <c r="H501" s="69">
        <v>450</v>
      </c>
      <c r="I501" s="70">
        <v>376482</v>
      </c>
    </row>
    <row r="502" spans="1:9" x14ac:dyDescent="0.2">
      <c r="A502" s="71">
        <v>3410</v>
      </c>
      <c r="B502" s="94" t="s">
        <v>295</v>
      </c>
      <c r="C502" s="73"/>
      <c r="D502" s="98">
        <v>3713240</v>
      </c>
      <c r="E502" s="99">
        <v>13300</v>
      </c>
      <c r="F502" s="99">
        <v>1259571</v>
      </c>
      <c r="G502" s="99">
        <v>37133</v>
      </c>
      <c r="H502" s="99">
        <v>78112</v>
      </c>
      <c r="I502" s="100">
        <v>5101356</v>
      </c>
    </row>
    <row r="503" spans="1:9" x14ac:dyDescent="0.2">
      <c r="A503" s="65">
        <v>3455</v>
      </c>
      <c r="B503" s="102" t="s">
        <v>296</v>
      </c>
      <c r="C503" s="93">
        <v>3231</v>
      </c>
      <c r="D503" s="68">
        <v>3532316</v>
      </c>
      <c r="E503" s="69">
        <v>33000</v>
      </c>
      <c r="F503" s="69">
        <v>1205077</v>
      </c>
      <c r="G503" s="69">
        <v>35323</v>
      </c>
      <c r="H503" s="69">
        <v>12554</v>
      </c>
      <c r="I503" s="70">
        <v>4818270</v>
      </c>
    </row>
    <row r="504" spans="1:9" x14ac:dyDescent="0.2">
      <c r="A504" s="71">
        <v>3455</v>
      </c>
      <c r="B504" s="107" t="s">
        <v>297</v>
      </c>
      <c r="C504" s="73"/>
      <c r="D504" s="82">
        <v>3532316</v>
      </c>
      <c r="E504" s="83">
        <v>33000</v>
      </c>
      <c r="F504" s="83">
        <v>1205077</v>
      </c>
      <c r="G504" s="83">
        <v>35323</v>
      </c>
      <c r="H504" s="83">
        <v>12554</v>
      </c>
      <c r="I504" s="84">
        <v>4818270</v>
      </c>
    </row>
    <row r="505" spans="1:9" x14ac:dyDescent="0.2">
      <c r="A505" s="86">
        <v>3419</v>
      </c>
      <c r="B505" s="92" t="s">
        <v>298</v>
      </c>
      <c r="C505" s="93">
        <v>3111</v>
      </c>
      <c r="D505" s="68">
        <v>353942</v>
      </c>
      <c r="E505" s="69">
        <v>1050</v>
      </c>
      <c r="F505" s="69">
        <v>119987</v>
      </c>
      <c r="G505" s="69">
        <v>3539</v>
      </c>
      <c r="H505" s="69">
        <v>2644</v>
      </c>
      <c r="I505" s="70">
        <v>481162</v>
      </c>
    </row>
    <row r="506" spans="1:9" x14ac:dyDescent="0.2">
      <c r="A506" s="77">
        <v>3419</v>
      </c>
      <c r="B506" s="102" t="s">
        <v>298</v>
      </c>
      <c r="C506" s="67">
        <v>3113</v>
      </c>
      <c r="D506" s="68">
        <v>1721195</v>
      </c>
      <c r="E506" s="69">
        <v>10512</v>
      </c>
      <c r="F506" s="69">
        <v>585317</v>
      </c>
      <c r="G506" s="69">
        <v>17212</v>
      </c>
      <c r="H506" s="69">
        <v>32781</v>
      </c>
      <c r="I506" s="70">
        <v>2367017</v>
      </c>
    </row>
    <row r="507" spans="1:9" x14ac:dyDescent="0.2">
      <c r="A507" s="89">
        <v>3419</v>
      </c>
      <c r="B507" s="103" t="s">
        <v>298</v>
      </c>
      <c r="C507" s="67">
        <v>3141</v>
      </c>
      <c r="D507" s="68">
        <v>219261</v>
      </c>
      <c r="E507" s="69">
        <v>0</v>
      </c>
      <c r="F507" s="69">
        <v>74110</v>
      </c>
      <c r="G507" s="69">
        <v>2193</v>
      </c>
      <c r="H507" s="69">
        <v>1443</v>
      </c>
      <c r="I507" s="70">
        <v>297007</v>
      </c>
    </row>
    <row r="508" spans="1:9" x14ac:dyDescent="0.2">
      <c r="A508" s="77">
        <v>3419</v>
      </c>
      <c r="B508" s="102" t="s">
        <v>298</v>
      </c>
      <c r="C508" s="67">
        <v>3143</v>
      </c>
      <c r="D508" s="68">
        <v>128817</v>
      </c>
      <c r="E508" s="69">
        <v>0</v>
      </c>
      <c r="F508" s="69">
        <v>43540</v>
      </c>
      <c r="G508" s="69">
        <v>1288</v>
      </c>
      <c r="H508" s="69">
        <v>240</v>
      </c>
      <c r="I508" s="70">
        <v>173885</v>
      </c>
    </row>
    <row r="509" spans="1:9" x14ac:dyDescent="0.2">
      <c r="A509" s="71">
        <v>3419</v>
      </c>
      <c r="B509" s="94" t="s">
        <v>299</v>
      </c>
      <c r="C509" s="73"/>
      <c r="D509" s="104">
        <v>2423215</v>
      </c>
      <c r="E509" s="105">
        <v>11562</v>
      </c>
      <c r="F509" s="105">
        <v>822954</v>
      </c>
      <c r="G509" s="105">
        <v>24232</v>
      </c>
      <c r="H509" s="105">
        <v>37108</v>
      </c>
      <c r="I509" s="106">
        <v>3319071</v>
      </c>
    </row>
    <row r="510" spans="1:9" x14ac:dyDescent="0.2">
      <c r="A510" s="86">
        <v>3422</v>
      </c>
      <c r="B510" s="92" t="s">
        <v>300</v>
      </c>
      <c r="C510" s="93">
        <v>3111</v>
      </c>
      <c r="D510" s="68">
        <v>337386</v>
      </c>
      <c r="E510" s="69">
        <v>0</v>
      </c>
      <c r="F510" s="69">
        <v>114036</v>
      </c>
      <c r="G510" s="69">
        <v>3374</v>
      </c>
      <c r="H510" s="69">
        <v>2756</v>
      </c>
      <c r="I510" s="70">
        <v>457552</v>
      </c>
    </row>
    <row r="511" spans="1:9" x14ac:dyDescent="0.2">
      <c r="A511" s="77">
        <v>3422</v>
      </c>
      <c r="B511" s="102" t="s">
        <v>300</v>
      </c>
      <c r="C511" s="67">
        <v>3113</v>
      </c>
      <c r="D511" s="68">
        <v>1171813</v>
      </c>
      <c r="E511" s="69">
        <v>0</v>
      </c>
      <c r="F511" s="69">
        <v>396073</v>
      </c>
      <c r="G511" s="69">
        <v>11718</v>
      </c>
      <c r="H511" s="69">
        <v>22281</v>
      </c>
      <c r="I511" s="70">
        <v>1601885</v>
      </c>
    </row>
    <row r="512" spans="1:9" x14ac:dyDescent="0.2">
      <c r="A512" s="89">
        <v>3422</v>
      </c>
      <c r="B512" s="103" t="s">
        <v>300</v>
      </c>
      <c r="C512" s="67">
        <v>3141</v>
      </c>
      <c r="D512" s="68">
        <v>168710</v>
      </c>
      <c r="E512" s="69">
        <v>0</v>
      </c>
      <c r="F512" s="69">
        <v>57024</v>
      </c>
      <c r="G512" s="69">
        <v>1687</v>
      </c>
      <c r="H512" s="69">
        <v>979</v>
      </c>
      <c r="I512" s="70">
        <v>228400</v>
      </c>
    </row>
    <row r="513" spans="1:9" x14ac:dyDescent="0.2">
      <c r="A513" s="77">
        <v>3422</v>
      </c>
      <c r="B513" s="102" t="s">
        <v>300</v>
      </c>
      <c r="C513" s="67">
        <v>3143</v>
      </c>
      <c r="D513" s="68">
        <v>47934</v>
      </c>
      <c r="E513" s="69">
        <v>0</v>
      </c>
      <c r="F513" s="69">
        <v>16202</v>
      </c>
      <c r="G513" s="69">
        <v>479</v>
      </c>
      <c r="H513" s="69">
        <v>113</v>
      </c>
      <c r="I513" s="70">
        <v>64728</v>
      </c>
    </row>
    <row r="514" spans="1:9" x14ac:dyDescent="0.2">
      <c r="A514" s="71">
        <v>3422</v>
      </c>
      <c r="B514" s="94" t="s">
        <v>301</v>
      </c>
      <c r="C514" s="73"/>
      <c r="D514" s="104">
        <v>1725843</v>
      </c>
      <c r="E514" s="105">
        <v>0</v>
      </c>
      <c r="F514" s="105">
        <v>583335</v>
      </c>
      <c r="G514" s="105">
        <v>17258</v>
      </c>
      <c r="H514" s="105">
        <v>26129</v>
      </c>
      <c r="I514" s="106">
        <v>2352565</v>
      </c>
    </row>
    <row r="515" spans="1:9" x14ac:dyDescent="0.2">
      <c r="A515" s="86">
        <v>3426</v>
      </c>
      <c r="B515" s="92" t="s">
        <v>302</v>
      </c>
      <c r="C515" s="93">
        <v>3111</v>
      </c>
      <c r="D515" s="68">
        <v>640720</v>
      </c>
      <c r="E515" s="69">
        <v>2900</v>
      </c>
      <c r="F515" s="69">
        <v>217544</v>
      </c>
      <c r="G515" s="69">
        <v>6407</v>
      </c>
      <c r="H515" s="69">
        <v>13056</v>
      </c>
      <c r="I515" s="70">
        <v>880627</v>
      </c>
    </row>
    <row r="516" spans="1:9" x14ac:dyDescent="0.2">
      <c r="A516" s="86">
        <v>3426</v>
      </c>
      <c r="B516" s="92" t="s">
        <v>302</v>
      </c>
      <c r="C516" s="67">
        <v>3141</v>
      </c>
      <c r="D516" s="68">
        <v>228045</v>
      </c>
      <c r="E516" s="69">
        <v>0</v>
      </c>
      <c r="F516" s="69">
        <v>77079</v>
      </c>
      <c r="G516" s="69">
        <v>2280</v>
      </c>
      <c r="H516" s="69">
        <v>1508</v>
      </c>
      <c r="I516" s="70">
        <v>308912</v>
      </c>
    </row>
    <row r="517" spans="1:9" x14ac:dyDescent="0.2">
      <c r="A517" s="71">
        <v>3426</v>
      </c>
      <c r="B517" s="107" t="s">
        <v>303</v>
      </c>
      <c r="C517" s="101"/>
      <c r="D517" s="82">
        <v>868765</v>
      </c>
      <c r="E517" s="83">
        <v>2900</v>
      </c>
      <c r="F517" s="83">
        <v>294623</v>
      </c>
      <c r="G517" s="83">
        <v>8687</v>
      </c>
      <c r="H517" s="83">
        <v>14564</v>
      </c>
      <c r="I517" s="84">
        <v>1189539</v>
      </c>
    </row>
    <row r="518" spans="1:9" x14ac:dyDescent="0.2">
      <c r="A518" s="77">
        <v>3425</v>
      </c>
      <c r="B518" s="102" t="s">
        <v>304</v>
      </c>
      <c r="C518" s="67">
        <v>3113</v>
      </c>
      <c r="D518" s="68">
        <v>1711507</v>
      </c>
      <c r="E518" s="69">
        <v>1920</v>
      </c>
      <c r="F518" s="69">
        <v>579138</v>
      </c>
      <c r="G518" s="69">
        <v>17115</v>
      </c>
      <c r="H518" s="69">
        <v>33851</v>
      </c>
      <c r="I518" s="70">
        <v>2343531</v>
      </c>
    </row>
    <row r="519" spans="1:9" x14ac:dyDescent="0.2">
      <c r="A519" s="77">
        <v>3425</v>
      </c>
      <c r="B519" s="102" t="s">
        <v>304</v>
      </c>
      <c r="C519" s="67">
        <v>3143</v>
      </c>
      <c r="D519" s="68">
        <v>135568</v>
      </c>
      <c r="E519" s="69">
        <v>0</v>
      </c>
      <c r="F519" s="69">
        <v>45822</v>
      </c>
      <c r="G519" s="69">
        <v>1356</v>
      </c>
      <c r="H519" s="69">
        <v>199</v>
      </c>
      <c r="I519" s="70">
        <v>182945</v>
      </c>
    </row>
    <row r="520" spans="1:9" x14ac:dyDescent="0.2">
      <c r="A520" s="71">
        <v>3425</v>
      </c>
      <c r="B520" s="94" t="s">
        <v>305</v>
      </c>
      <c r="C520" s="73"/>
      <c r="D520" s="82">
        <v>1847075</v>
      </c>
      <c r="E520" s="83">
        <v>1920</v>
      </c>
      <c r="F520" s="83">
        <v>624960</v>
      </c>
      <c r="G520" s="83">
        <v>18471</v>
      </c>
      <c r="H520" s="83">
        <v>34050</v>
      </c>
      <c r="I520" s="84">
        <v>2526476</v>
      </c>
    </row>
    <row r="521" spans="1:9" x14ac:dyDescent="0.2">
      <c r="A521" s="86">
        <v>3418</v>
      </c>
      <c r="B521" s="92" t="s">
        <v>306</v>
      </c>
      <c r="C521" s="93">
        <v>3111</v>
      </c>
      <c r="D521" s="68">
        <v>222829</v>
      </c>
      <c r="E521" s="69">
        <v>1000</v>
      </c>
      <c r="F521" s="69">
        <v>75654</v>
      </c>
      <c r="G521" s="69">
        <v>2228</v>
      </c>
      <c r="H521" s="69">
        <v>3013</v>
      </c>
      <c r="I521" s="70">
        <v>304724</v>
      </c>
    </row>
    <row r="522" spans="1:9" x14ac:dyDescent="0.2">
      <c r="A522" s="89">
        <v>3418</v>
      </c>
      <c r="B522" s="103" t="s">
        <v>306</v>
      </c>
      <c r="C522" s="67">
        <v>3141</v>
      </c>
      <c r="D522" s="68">
        <v>29094</v>
      </c>
      <c r="E522" s="69">
        <v>6000</v>
      </c>
      <c r="F522" s="69">
        <v>11862</v>
      </c>
      <c r="G522" s="69">
        <v>291</v>
      </c>
      <c r="H522" s="69">
        <v>131</v>
      </c>
      <c r="I522" s="70">
        <v>47378</v>
      </c>
    </row>
    <row r="523" spans="1:9" x14ac:dyDescent="0.2">
      <c r="A523" s="71">
        <v>3418</v>
      </c>
      <c r="B523" s="94" t="s">
        <v>307</v>
      </c>
      <c r="C523" s="73"/>
      <c r="D523" s="82">
        <v>251923</v>
      </c>
      <c r="E523" s="83">
        <v>7000</v>
      </c>
      <c r="F523" s="83">
        <v>87516</v>
      </c>
      <c r="G523" s="83">
        <v>2519</v>
      </c>
      <c r="H523" s="83">
        <v>3144</v>
      </c>
      <c r="I523" s="84">
        <v>352102</v>
      </c>
    </row>
    <row r="524" spans="1:9" x14ac:dyDescent="0.2">
      <c r="A524" s="86">
        <v>3428</v>
      </c>
      <c r="B524" s="92" t="s">
        <v>308</v>
      </c>
      <c r="C524" s="93">
        <v>3111</v>
      </c>
      <c r="D524" s="68">
        <v>343011</v>
      </c>
      <c r="E524" s="69">
        <v>0</v>
      </c>
      <c r="F524" s="69">
        <v>115938</v>
      </c>
      <c r="G524" s="69">
        <v>3430</v>
      </c>
      <c r="H524" s="69">
        <v>2306</v>
      </c>
      <c r="I524" s="70">
        <v>464685</v>
      </c>
    </row>
    <row r="525" spans="1:9" x14ac:dyDescent="0.2">
      <c r="A525" s="77">
        <v>3428</v>
      </c>
      <c r="B525" s="102" t="s">
        <v>308</v>
      </c>
      <c r="C525" s="67">
        <v>3117</v>
      </c>
      <c r="D525" s="68">
        <v>573331</v>
      </c>
      <c r="E525" s="69">
        <v>0</v>
      </c>
      <c r="F525" s="69">
        <v>193786</v>
      </c>
      <c r="G525" s="69">
        <v>5733</v>
      </c>
      <c r="H525" s="69">
        <v>20210</v>
      </c>
      <c r="I525" s="70">
        <v>793060</v>
      </c>
    </row>
    <row r="526" spans="1:9" x14ac:dyDescent="0.2">
      <c r="A526" s="89">
        <v>3428</v>
      </c>
      <c r="B526" s="103" t="s">
        <v>308</v>
      </c>
      <c r="C526" s="67">
        <v>3141</v>
      </c>
      <c r="D526" s="68">
        <v>107545</v>
      </c>
      <c r="E526" s="69">
        <v>8000</v>
      </c>
      <c r="F526" s="69">
        <v>39054</v>
      </c>
      <c r="G526" s="69">
        <v>1075</v>
      </c>
      <c r="H526" s="69">
        <v>573</v>
      </c>
      <c r="I526" s="70">
        <v>156247</v>
      </c>
    </row>
    <row r="527" spans="1:9" x14ac:dyDescent="0.2">
      <c r="A527" s="77">
        <v>3428</v>
      </c>
      <c r="B527" s="102" t="s">
        <v>308</v>
      </c>
      <c r="C527" s="67">
        <v>3143</v>
      </c>
      <c r="D527" s="68">
        <v>92637</v>
      </c>
      <c r="E527" s="69">
        <v>0</v>
      </c>
      <c r="F527" s="69">
        <v>31311</v>
      </c>
      <c r="G527" s="69">
        <v>926</v>
      </c>
      <c r="H527" s="69">
        <v>113</v>
      </c>
      <c r="I527" s="70">
        <v>124987</v>
      </c>
    </row>
    <row r="528" spans="1:9" x14ac:dyDescent="0.2">
      <c r="A528" s="71">
        <v>3428</v>
      </c>
      <c r="B528" s="94" t="s">
        <v>309</v>
      </c>
      <c r="C528" s="73"/>
      <c r="D528" s="82">
        <v>1116524</v>
      </c>
      <c r="E528" s="83">
        <v>8000</v>
      </c>
      <c r="F528" s="83">
        <v>380089</v>
      </c>
      <c r="G528" s="83">
        <v>11164</v>
      </c>
      <c r="H528" s="83">
        <v>23202</v>
      </c>
      <c r="I528" s="84">
        <v>1538979</v>
      </c>
    </row>
    <row r="529" spans="1:9" x14ac:dyDescent="0.2">
      <c r="A529" s="86">
        <v>3433</v>
      </c>
      <c r="B529" s="92" t="s">
        <v>310</v>
      </c>
      <c r="C529" s="93">
        <v>3111</v>
      </c>
      <c r="D529" s="68">
        <v>403412</v>
      </c>
      <c r="E529" s="69">
        <v>0</v>
      </c>
      <c r="F529" s="69">
        <v>136353</v>
      </c>
      <c r="G529" s="69">
        <v>4034</v>
      </c>
      <c r="H529" s="69">
        <v>3488</v>
      </c>
      <c r="I529" s="70">
        <v>547287</v>
      </c>
    </row>
    <row r="530" spans="1:9" x14ac:dyDescent="0.2">
      <c r="A530" s="89">
        <v>3433</v>
      </c>
      <c r="B530" s="103" t="s">
        <v>310</v>
      </c>
      <c r="C530" s="67">
        <v>3141</v>
      </c>
      <c r="D530" s="68">
        <v>70804</v>
      </c>
      <c r="E530" s="69">
        <v>0</v>
      </c>
      <c r="F530" s="69">
        <v>23932</v>
      </c>
      <c r="G530" s="69">
        <v>708</v>
      </c>
      <c r="H530" s="69">
        <v>305</v>
      </c>
      <c r="I530" s="70">
        <v>95749</v>
      </c>
    </row>
    <row r="531" spans="1:9" x14ac:dyDescent="0.2">
      <c r="A531" s="71">
        <v>3433</v>
      </c>
      <c r="B531" s="94" t="s">
        <v>311</v>
      </c>
      <c r="C531" s="73"/>
      <c r="D531" s="82">
        <v>474216</v>
      </c>
      <c r="E531" s="83">
        <v>0</v>
      </c>
      <c r="F531" s="83">
        <v>160285</v>
      </c>
      <c r="G531" s="83">
        <v>4742</v>
      </c>
      <c r="H531" s="83">
        <v>3793</v>
      </c>
      <c r="I531" s="84">
        <v>643036</v>
      </c>
    </row>
    <row r="532" spans="1:9" x14ac:dyDescent="0.2">
      <c r="A532" s="77">
        <v>3432</v>
      </c>
      <c r="B532" s="102" t="s">
        <v>312</v>
      </c>
      <c r="C532" s="67">
        <v>3117</v>
      </c>
      <c r="D532" s="68">
        <v>655206</v>
      </c>
      <c r="E532" s="69">
        <v>0</v>
      </c>
      <c r="F532" s="69">
        <v>221460</v>
      </c>
      <c r="G532" s="69">
        <v>6552</v>
      </c>
      <c r="H532" s="69">
        <v>19591</v>
      </c>
      <c r="I532" s="70">
        <v>902809</v>
      </c>
    </row>
    <row r="533" spans="1:9" x14ac:dyDescent="0.2">
      <c r="A533" s="89">
        <v>3432</v>
      </c>
      <c r="B533" s="103" t="s">
        <v>312</v>
      </c>
      <c r="C533" s="67">
        <v>3141</v>
      </c>
      <c r="D533" s="68">
        <v>73655</v>
      </c>
      <c r="E533" s="69">
        <v>0</v>
      </c>
      <c r="F533" s="69">
        <v>24895</v>
      </c>
      <c r="G533" s="69">
        <v>737</v>
      </c>
      <c r="H533" s="69">
        <v>450</v>
      </c>
      <c r="I533" s="70">
        <v>99737</v>
      </c>
    </row>
    <row r="534" spans="1:9" x14ac:dyDescent="0.2">
      <c r="A534" s="77">
        <v>3432</v>
      </c>
      <c r="B534" s="102" t="s">
        <v>313</v>
      </c>
      <c r="C534" s="67">
        <v>3143</v>
      </c>
      <c r="D534" s="68">
        <v>76473</v>
      </c>
      <c r="E534" s="69">
        <v>0</v>
      </c>
      <c r="F534" s="69">
        <v>25848</v>
      </c>
      <c r="G534" s="69">
        <v>765</v>
      </c>
      <c r="H534" s="69">
        <v>94</v>
      </c>
      <c r="I534" s="70">
        <v>103180</v>
      </c>
    </row>
    <row r="535" spans="1:9" x14ac:dyDescent="0.2">
      <c r="A535" s="71">
        <v>3432</v>
      </c>
      <c r="B535" s="94" t="s">
        <v>314</v>
      </c>
      <c r="C535" s="73"/>
      <c r="D535" s="82">
        <v>805334</v>
      </c>
      <c r="E535" s="83">
        <v>0</v>
      </c>
      <c r="F535" s="83">
        <v>272203</v>
      </c>
      <c r="G535" s="83">
        <v>8054</v>
      </c>
      <c r="H535" s="83">
        <v>20135</v>
      </c>
      <c r="I535" s="84">
        <v>1105726</v>
      </c>
    </row>
    <row r="536" spans="1:9" x14ac:dyDescent="0.2">
      <c r="A536" s="86">
        <v>3435</v>
      </c>
      <c r="B536" s="92" t="s">
        <v>315</v>
      </c>
      <c r="C536" s="93">
        <v>3111</v>
      </c>
      <c r="D536" s="68">
        <v>980188</v>
      </c>
      <c r="E536" s="69">
        <v>0</v>
      </c>
      <c r="F536" s="69">
        <v>331304</v>
      </c>
      <c r="G536" s="69">
        <v>9802</v>
      </c>
      <c r="H536" s="69">
        <v>7200</v>
      </c>
      <c r="I536" s="70">
        <v>1328494</v>
      </c>
    </row>
    <row r="537" spans="1:9" x14ac:dyDescent="0.2">
      <c r="A537" s="77">
        <v>3435</v>
      </c>
      <c r="B537" s="102" t="s">
        <v>315</v>
      </c>
      <c r="C537" s="67">
        <v>3113</v>
      </c>
      <c r="D537" s="68">
        <v>3378045</v>
      </c>
      <c r="E537" s="69">
        <v>5000</v>
      </c>
      <c r="F537" s="69">
        <v>1143469</v>
      </c>
      <c r="G537" s="69">
        <v>33780</v>
      </c>
      <c r="H537" s="69">
        <v>64328</v>
      </c>
      <c r="I537" s="70">
        <v>4624622</v>
      </c>
    </row>
    <row r="538" spans="1:9" x14ac:dyDescent="0.2">
      <c r="A538" s="89">
        <v>3435</v>
      </c>
      <c r="B538" s="103" t="s">
        <v>315</v>
      </c>
      <c r="C538" s="67">
        <v>3141</v>
      </c>
      <c r="D538" s="68">
        <v>400199</v>
      </c>
      <c r="E538" s="69">
        <v>0</v>
      </c>
      <c r="F538" s="69">
        <v>135267</v>
      </c>
      <c r="G538" s="69">
        <v>4002</v>
      </c>
      <c r="H538" s="69">
        <v>3139</v>
      </c>
      <c r="I538" s="70">
        <v>542607</v>
      </c>
    </row>
    <row r="539" spans="1:9" x14ac:dyDescent="0.2">
      <c r="A539" s="77">
        <v>3435</v>
      </c>
      <c r="B539" s="102" t="s">
        <v>315</v>
      </c>
      <c r="C539" s="67">
        <v>3143</v>
      </c>
      <c r="D539" s="68">
        <v>239885</v>
      </c>
      <c r="E539" s="69">
        <v>0</v>
      </c>
      <c r="F539" s="69">
        <v>81081</v>
      </c>
      <c r="G539" s="69">
        <v>2399</v>
      </c>
      <c r="H539" s="69">
        <v>293</v>
      </c>
      <c r="I539" s="70">
        <v>323658</v>
      </c>
    </row>
    <row r="540" spans="1:9" ht="13.5" thickBot="1" x14ac:dyDescent="0.25">
      <c r="A540" s="108">
        <v>3435</v>
      </c>
      <c r="B540" s="109" t="s">
        <v>316</v>
      </c>
      <c r="C540" s="110"/>
      <c r="D540" s="111">
        <v>4998317</v>
      </c>
      <c r="E540" s="111">
        <v>5000</v>
      </c>
      <c r="F540" s="111">
        <v>1691121</v>
      </c>
      <c r="G540" s="111">
        <v>49983</v>
      </c>
      <c r="H540" s="111">
        <v>74960</v>
      </c>
      <c r="I540" s="111">
        <v>6819381</v>
      </c>
    </row>
    <row r="541" spans="1:9" ht="13.5" thickBot="1" x14ac:dyDescent="0.25">
      <c r="A541" s="112"/>
      <c r="B541" s="113" t="s">
        <v>317</v>
      </c>
      <c r="C541" s="114"/>
      <c r="D541" s="115">
        <f t="shared" ref="D541:I541" si="86">D412+D415+D418+D421+D424+D427+D430+D433+D436+D439+D442+D445+D448+D451+D454+D457+D460+D463+D466+D470+D474+D478+D482+D486+D490+D494+D498+D502+D504+D509+D514+D517+D520+D523+D528+D531+D535+D540</f>
        <v>76148991</v>
      </c>
      <c r="E541" s="116">
        <f t="shared" si="86"/>
        <v>217592</v>
      </c>
      <c r="F541" s="116">
        <f t="shared" si="86"/>
        <v>25811908</v>
      </c>
      <c r="G541" s="116">
        <f t="shared" si="86"/>
        <v>761486</v>
      </c>
      <c r="H541" s="116">
        <f t="shared" si="86"/>
        <v>1409292</v>
      </c>
      <c r="I541" s="117">
        <f t="shared" si="86"/>
        <v>104349269</v>
      </c>
    </row>
    <row r="542" spans="1:9" x14ac:dyDescent="0.2">
      <c r="A542" s="86">
        <v>3440</v>
      </c>
      <c r="B542" s="92" t="s">
        <v>318</v>
      </c>
      <c r="C542" s="93">
        <v>3111</v>
      </c>
      <c r="D542" s="118">
        <v>1376843</v>
      </c>
      <c r="E542" s="119">
        <v>12200</v>
      </c>
      <c r="F542" s="119">
        <v>469497</v>
      </c>
      <c r="G542" s="119">
        <v>13768</v>
      </c>
      <c r="H542" s="119">
        <v>8819</v>
      </c>
      <c r="I542" s="120">
        <v>1881127</v>
      </c>
    </row>
    <row r="543" spans="1:9" x14ac:dyDescent="0.2">
      <c r="A543" s="77">
        <v>3440</v>
      </c>
      <c r="B543" s="102" t="s">
        <v>318</v>
      </c>
      <c r="C543" s="67">
        <v>3141</v>
      </c>
      <c r="D543" s="68">
        <v>213242</v>
      </c>
      <c r="E543" s="69">
        <v>7800</v>
      </c>
      <c r="F543" s="69">
        <v>74712</v>
      </c>
      <c r="G543" s="69">
        <v>2132</v>
      </c>
      <c r="H543" s="69">
        <v>1108</v>
      </c>
      <c r="I543" s="70">
        <v>298994</v>
      </c>
    </row>
    <row r="544" spans="1:9" x14ac:dyDescent="0.2">
      <c r="A544" s="71">
        <v>3440</v>
      </c>
      <c r="B544" s="94" t="s">
        <v>319</v>
      </c>
      <c r="C544" s="73"/>
      <c r="D544" s="82">
        <v>1590085</v>
      </c>
      <c r="E544" s="83">
        <v>20000</v>
      </c>
      <c r="F544" s="83">
        <v>544209</v>
      </c>
      <c r="G544" s="83">
        <v>15900</v>
      </c>
      <c r="H544" s="83">
        <v>9927</v>
      </c>
      <c r="I544" s="84">
        <v>2180121</v>
      </c>
    </row>
    <row r="545" spans="1:9" x14ac:dyDescent="0.2">
      <c r="A545" s="121">
        <v>3458</v>
      </c>
      <c r="B545" s="122" t="s">
        <v>320</v>
      </c>
      <c r="C545" s="93">
        <v>3233</v>
      </c>
      <c r="D545" s="68">
        <v>387000</v>
      </c>
      <c r="E545" s="69">
        <v>10000</v>
      </c>
      <c r="F545" s="69">
        <v>134186</v>
      </c>
      <c r="G545" s="69">
        <v>3870</v>
      </c>
      <c r="H545" s="69">
        <v>2915</v>
      </c>
      <c r="I545" s="70">
        <v>537971</v>
      </c>
    </row>
    <row r="546" spans="1:9" x14ac:dyDescent="0.2">
      <c r="A546" s="71">
        <v>3458</v>
      </c>
      <c r="B546" s="123" t="s">
        <v>321</v>
      </c>
      <c r="C546" s="73"/>
      <c r="D546" s="82">
        <v>387000</v>
      </c>
      <c r="E546" s="83">
        <v>10000</v>
      </c>
      <c r="F546" s="83">
        <v>134186</v>
      </c>
      <c r="G546" s="83">
        <v>3870</v>
      </c>
      <c r="H546" s="83">
        <v>2915</v>
      </c>
      <c r="I546" s="84">
        <v>537971</v>
      </c>
    </row>
    <row r="547" spans="1:9" x14ac:dyDescent="0.2">
      <c r="A547" s="77">
        <v>3439</v>
      </c>
      <c r="B547" s="102" t="s">
        <v>322</v>
      </c>
      <c r="C547" s="67">
        <v>3113</v>
      </c>
      <c r="D547" s="68">
        <v>3309305</v>
      </c>
      <c r="E547" s="69">
        <v>34500</v>
      </c>
      <c r="F547" s="69">
        <v>1130206</v>
      </c>
      <c r="G547" s="69">
        <v>33093</v>
      </c>
      <c r="H547" s="69">
        <v>87958</v>
      </c>
      <c r="I547" s="70">
        <v>4595062</v>
      </c>
    </row>
    <row r="548" spans="1:9" x14ac:dyDescent="0.2">
      <c r="A548" s="77">
        <v>3439</v>
      </c>
      <c r="B548" s="102" t="s">
        <v>322</v>
      </c>
      <c r="C548" s="67">
        <v>3143</v>
      </c>
      <c r="D548" s="68">
        <v>278650</v>
      </c>
      <c r="E548" s="69">
        <v>3000</v>
      </c>
      <c r="F548" s="69">
        <v>95198</v>
      </c>
      <c r="G548" s="69">
        <v>2787</v>
      </c>
      <c r="H548" s="69">
        <v>406</v>
      </c>
      <c r="I548" s="70">
        <v>380041</v>
      </c>
    </row>
    <row r="549" spans="1:9" x14ac:dyDescent="0.2">
      <c r="A549" s="71">
        <v>3439</v>
      </c>
      <c r="B549" s="94" t="s">
        <v>323</v>
      </c>
      <c r="C549" s="73"/>
      <c r="D549" s="82">
        <v>3587955</v>
      </c>
      <c r="E549" s="83">
        <v>37500</v>
      </c>
      <c r="F549" s="83">
        <v>1225404</v>
      </c>
      <c r="G549" s="83">
        <v>35880</v>
      </c>
      <c r="H549" s="83">
        <v>88364</v>
      </c>
      <c r="I549" s="84">
        <v>4975103</v>
      </c>
    </row>
    <row r="550" spans="1:9" x14ac:dyDescent="0.2">
      <c r="A550" s="77">
        <v>3438</v>
      </c>
      <c r="B550" s="102" t="s">
        <v>324</v>
      </c>
      <c r="C550" s="67">
        <v>3113</v>
      </c>
      <c r="D550" s="68">
        <v>3667643</v>
      </c>
      <c r="E550" s="69">
        <v>6100</v>
      </c>
      <c r="F550" s="69">
        <v>1241725</v>
      </c>
      <c r="G550" s="69">
        <v>36676</v>
      </c>
      <c r="H550" s="69">
        <v>72516</v>
      </c>
      <c r="I550" s="70">
        <v>5024660</v>
      </c>
    </row>
    <row r="551" spans="1:9" x14ac:dyDescent="0.2">
      <c r="A551" s="77">
        <v>3438</v>
      </c>
      <c r="B551" s="102" t="s">
        <v>324</v>
      </c>
      <c r="C551" s="67">
        <v>3143</v>
      </c>
      <c r="D551" s="68">
        <v>224804</v>
      </c>
      <c r="E551" s="69">
        <v>0</v>
      </c>
      <c r="F551" s="69">
        <v>75984</v>
      </c>
      <c r="G551" s="69">
        <v>2248</v>
      </c>
      <c r="H551" s="69">
        <v>323</v>
      </c>
      <c r="I551" s="70">
        <v>303359</v>
      </c>
    </row>
    <row r="552" spans="1:9" x14ac:dyDescent="0.2">
      <c r="A552" s="71">
        <v>3438</v>
      </c>
      <c r="B552" s="94" t="s">
        <v>325</v>
      </c>
      <c r="C552" s="73"/>
      <c r="D552" s="82">
        <v>3892447</v>
      </c>
      <c r="E552" s="83">
        <v>6100</v>
      </c>
      <c r="F552" s="83">
        <v>1317709</v>
      </c>
      <c r="G552" s="83">
        <v>38924</v>
      </c>
      <c r="H552" s="83">
        <v>72839</v>
      </c>
      <c r="I552" s="84">
        <v>5328019</v>
      </c>
    </row>
    <row r="553" spans="1:9" x14ac:dyDescent="0.2">
      <c r="A553" s="121">
        <v>3459</v>
      </c>
      <c r="B553" s="122" t="s">
        <v>326</v>
      </c>
      <c r="C553" s="93">
        <v>3231</v>
      </c>
      <c r="D553" s="68">
        <v>1692624</v>
      </c>
      <c r="E553" s="69">
        <v>16000</v>
      </c>
      <c r="F553" s="69">
        <v>577515</v>
      </c>
      <c r="G553" s="69">
        <v>16926</v>
      </c>
      <c r="H553" s="69">
        <v>5654</v>
      </c>
      <c r="I553" s="70">
        <v>2308719</v>
      </c>
    </row>
    <row r="554" spans="1:9" x14ac:dyDescent="0.2">
      <c r="A554" s="71">
        <v>3459</v>
      </c>
      <c r="B554" s="123" t="s">
        <v>327</v>
      </c>
      <c r="C554" s="73"/>
      <c r="D554" s="82">
        <v>1692624</v>
      </c>
      <c r="E554" s="83">
        <v>16000</v>
      </c>
      <c r="F554" s="83">
        <v>577515</v>
      </c>
      <c r="G554" s="83">
        <v>16926</v>
      </c>
      <c r="H554" s="83">
        <v>5654</v>
      </c>
      <c r="I554" s="84">
        <v>2308719</v>
      </c>
    </row>
    <row r="555" spans="1:9" x14ac:dyDescent="0.2">
      <c r="A555" s="86">
        <v>3401</v>
      </c>
      <c r="B555" s="92" t="s">
        <v>328</v>
      </c>
      <c r="C555" s="93">
        <v>3111</v>
      </c>
      <c r="D555" s="68">
        <v>182085</v>
      </c>
      <c r="E555" s="69">
        <v>2500</v>
      </c>
      <c r="F555" s="69">
        <v>62390</v>
      </c>
      <c r="G555" s="69">
        <v>1821</v>
      </c>
      <c r="H555" s="69">
        <v>1350</v>
      </c>
      <c r="I555" s="70">
        <v>250146</v>
      </c>
    </row>
    <row r="556" spans="1:9" x14ac:dyDescent="0.2">
      <c r="A556" s="86">
        <v>3401</v>
      </c>
      <c r="B556" s="102" t="s">
        <v>328</v>
      </c>
      <c r="C556" s="67">
        <v>3117</v>
      </c>
      <c r="D556" s="68">
        <v>417784</v>
      </c>
      <c r="E556" s="69">
        <v>3000</v>
      </c>
      <c r="F556" s="69">
        <v>142225</v>
      </c>
      <c r="G556" s="69">
        <v>4178</v>
      </c>
      <c r="H556" s="69">
        <v>7695</v>
      </c>
      <c r="I556" s="70">
        <v>574882</v>
      </c>
    </row>
    <row r="557" spans="1:9" x14ac:dyDescent="0.2">
      <c r="A557" s="77">
        <v>3401</v>
      </c>
      <c r="B557" s="102" t="s">
        <v>328</v>
      </c>
      <c r="C557" s="67">
        <v>3141</v>
      </c>
      <c r="D557" s="68">
        <v>94308</v>
      </c>
      <c r="E557" s="69">
        <v>0</v>
      </c>
      <c r="F557" s="69">
        <v>31876</v>
      </c>
      <c r="G557" s="69">
        <v>943</v>
      </c>
      <c r="H557" s="69">
        <v>435</v>
      </c>
      <c r="I557" s="70">
        <v>127562</v>
      </c>
    </row>
    <row r="558" spans="1:9" x14ac:dyDescent="0.2">
      <c r="A558" s="77">
        <v>3401</v>
      </c>
      <c r="B558" s="102" t="s">
        <v>328</v>
      </c>
      <c r="C558" s="67">
        <v>3143</v>
      </c>
      <c r="D558" s="68">
        <v>87668</v>
      </c>
      <c r="E558" s="69">
        <v>0</v>
      </c>
      <c r="F558" s="69">
        <v>29632</v>
      </c>
      <c r="G558" s="69">
        <v>877</v>
      </c>
      <c r="H558" s="69">
        <v>109</v>
      </c>
      <c r="I558" s="70">
        <v>118286</v>
      </c>
    </row>
    <row r="559" spans="1:9" x14ac:dyDescent="0.2">
      <c r="A559" s="71">
        <v>3401</v>
      </c>
      <c r="B559" s="94" t="s">
        <v>329</v>
      </c>
      <c r="C559" s="73"/>
      <c r="D559" s="124">
        <v>781845</v>
      </c>
      <c r="E559" s="125">
        <v>5500</v>
      </c>
      <c r="F559" s="125">
        <v>266123</v>
      </c>
      <c r="G559" s="125">
        <v>7819</v>
      </c>
      <c r="H559" s="125">
        <v>9589</v>
      </c>
      <c r="I559" s="126">
        <v>1070876</v>
      </c>
    </row>
    <row r="560" spans="1:9" x14ac:dyDescent="0.2">
      <c r="A560" s="86">
        <v>3404</v>
      </c>
      <c r="B560" s="92" t="s">
        <v>330</v>
      </c>
      <c r="C560" s="93">
        <v>3111</v>
      </c>
      <c r="D560" s="68">
        <v>724902</v>
      </c>
      <c r="E560" s="69">
        <v>2000</v>
      </c>
      <c r="F560" s="69">
        <v>245693</v>
      </c>
      <c r="G560" s="69">
        <v>7249</v>
      </c>
      <c r="H560" s="69">
        <v>4613</v>
      </c>
      <c r="I560" s="70">
        <v>984457</v>
      </c>
    </row>
    <row r="561" spans="1:9" x14ac:dyDescent="0.2">
      <c r="A561" s="77">
        <v>3404</v>
      </c>
      <c r="B561" s="102" t="s">
        <v>330</v>
      </c>
      <c r="C561" s="67">
        <v>3113</v>
      </c>
      <c r="D561" s="68">
        <v>2782474</v>
      </c>
      <c r="E561" s="69">
        <v>14510</v>
      </c>
      <c r="F561" s="69">
        <v>945381</v>
      </c>
      <c r="G561" s="69">
        <v>27825</v>
      </c>
      <c r="H561" s="69">
        <v>53419</v>
      </c>
      <c r="I561" s="70">
        <v>3823609</v>
      </c>
    </row>
    <row r="562" spans="1:9" x14ac:dyDescent="0.2">
      <c r="A562" s="77">
        <v>3404</v>
      </c>
      <c r="B562" s="102" t="s">
        <v>330</v>
      </c>
      <c r="C562" s="67">
        <v>3141</v>
      </c>
      <c r="D562" s="68">
        <v>302428</v>
      </c>
      <c r="E562" s="69">
        <v>0</v>
      </c>
      <c r="F562" s="69">
        <v>102221</v>
      </c>
      <c r="G562" s="69">
        <v>3024</v>
      </c>
      <c r="H562" s="69">
        <v>2505</v>
      </c>
      <c r="I562" s="70">
        <v>410178</v>
      </c>
    </row>
    <row r="563" spans="1:9" x14ac:dyDescent="0.2">
      <c r="A563" s="77">
        <v>3404</v>
      </c>
      <c r="B563" s="102" t="s">
        <v>330</v>
      </c>
      <c r="C563" s="67">
        <v>3143</v>
      </c>
      <c r="D563" s="68">
        <v>190658</v>
      </c>
      <c r="E563" s="69">
        <v>0</v>
      </c>
      <c r="F563" s="69">
        <v>64442</v>
      </c>
      <c r="G563" s="69">
        <v>1907</v>
      </c>
      <c r="H563" s="69">
        <v>225</v>
      </c>
      <c r="I563" s="70">
        <v>257232</v>
      </c>
    </row>
    <row r="564" spans="1:9" x14ac:dyDescent="0.2">
      <c r="A564" s="71">
        <v>3404</v>
      </c>
      <c r="B564" s="94" t="s">
        <v>331</v>
      </c>
      <c r="C564" s="73"/>
      <c r="D564" s="124">
        <v>4000462</v>
      </c>
      <c r="E564" s="125">
        <v>16510</v>
      </c>
      <c r="F564" s="125">
        <v>1357737</v>
      </c>
      <c r="G564" s="125">
        <v>40005</v>
      </c>
      <c r="H564" s="125">
        <v>60762</v>
      </c>
      <c r="I564" s="126">
        <v>5475476</v>
      </c>
    </row>
    <row r="565" spans="1:9" x14ac:dyDescent="0.2">
      <c r="A565" s="86">
        <v>3477</v>
      </c>
      <c r="B565" s="92" t="s">
        <v>332</v>
      </c>
      <c r="C565" s="93">
        <v>3111</v>
      </c>
      <c r="D565" s="68">
        <v>527550</v>
      </c>
      <c r="E565" s="69">
        <v>0</v>
      </c>
      <c r="F565" s="69">
        <v>178312</v>
      </c>
      <c r="G565" s="69">
        <v>5276</v>
      </c>
      <c r="H565" s="69">
        <v>2700</v>
      </c>
      <c r="I565" s="70">
        <v>713838</v>
      </c>
    </row>
    <row r="566" spans="1:9" x14ac:dyDescent="0.2">
      <c r="A566" s="77">
        <v>3477</v>
      </c>
      <c r="B566" s="102" t="s">
        <v>332</v>
      </c>
      <c r="C566" s="67">
        <v>3141</v>
      </c>
      <c r="D566" s="68">
        <v>77648</v>
      </c>
      <c r="E566" s="69">
        <v>0</v>
      </c>
      <c r="F566" s="69">
        <v>26245</v>
      </c>
      <c r="G566" s="69">
        <v>776</v>
      </c>
      <c r="H566" s="69">
        <v>348</v>
      </c>
      <c r="I566" s="70">
        <v>105017</v>
      </c>
    </row>
    <row r="567" spans="1:9" x14ac:dyDescent="0.2">
      <c r="A567" s="71">
        <v>3477</v>
      </c>
      <c r="B567" s="94" t="s">
        <v>333</v>
      </c>
      <c r="C567" s="73"/>
      <c r="D567" s="82">
        <v>605198</v>
      </c>
      <c r="E567" s="83">
        <v>0</v>
      </c>
      <c r="F567" s="83">
        <v>204557</v>
      </c>
      <c r="G567" s="83">
        <v>6052</v>
      </c>
      <c r="H567" s="83">
        <v>3048</v>
      </c>
      <c r="I567" s="84">
        <v>818855</v>
      </c>
    </row>
    <row r="568" spans="1:9" x14ac:dyDescent="0.2">
      <c r="A568" s="77">
        <v>3476</v>
      </c>
      <c r="B568" s="102" t="s">
        <v>334</v>
      </c>
      <c r="C568" s="67">
        <v>3113</v>
      </c>
      <c r="D568" s="68">
        <v>1306378</v>
      </c>
      <c r="E568" s="69">
        <v>0</v>
      </c>
      <c r="F568" s="69">
        <v>441556</v>
      </c>
      <c r="G568" s="69">
        <v>13064</v>
      </c>
      <c r="H568" s="69">
        <v>23898</v>
      </c>
      <c r="I568" s="70">
        <v>1784896</v>
      </c>
    </row>
    <row r="569" spans="1:9" x14ac:dyDescent="0.2">
      <c r="A569" s="77">
        <v>3476</v>
      </c>
      <c r="B569" s="102" t="s">
        <v>334</v>
      </c>
      <c r="C569" s="67">
        <v>3141</v>
      </c>
      <c r="D569" s="68">
        <v>110270</v>
      </c>
      <c r="E569" s="69">
        <v>0</v>
      </c>
      <c r="F569" s="69">
        <v>37271</v>
      </c>
      <c r="G569" s="69">
        <v>1103</v>
      </c>
      <c r="H569" s="69">
        <v>812</v>
      </c>
      <c r="I569" s="70">
        <v>149456</v>
      </c>
    </row>
    <row r="570" spans="1:9" x14ac:dyDescent="0.2">
      <c r="A570" s="77">
        <v>3476</v>
      </c>
      <c r="B570" s="102" t="s">
        <v>334</v>
      </c>
      <c r="C570" s="67">
        <v>3143</v>
      </c>
      <c r="D570" s="68">
        <v>72528</v>
      </c>
      <c r="E570" s="69">
        <v>0</v>
      </c>
      <c r="F570" s="69">
        <v>24514</v>
      </c>
      <c r="G570" s="69">
        <v>725</v>
      </c>
      <c r="H570" s="69">
        <v>109</v>
      </c>
      <c r="I570" s="70">
        <v>97876</v>
      </c>
    </row>
    <row r="571" spans="1:9" x14ac:dyDescent="0.2">
      <c r="A571" s="71">
        <v>3476</v>
      </c>
      <c r="B571" s="94" t="s">
        <v>335</v>
      </c>
      <c r="C571" s="73"/>
      <c r="D571" s="82">
        <v>1489176</v>
      </c>
      <c r="E571" s="83">
        <v>0</v>
      </c>
      <c r="F571" s="83">
        <v>503341</v>
      </c>
      <c r="G571" s="83">
        <v>14892</v>
      </c>
      <c r="H571" s="83">
        <v>24819</v>
      </c>
      <c r="I571" s="84">
        <v>2032228</v>
      </c>
    </row>
    <row r="572" spans="1:9" x14ac:dyDescent="0.2">
      <c r="A572" s="86">
        <v>3424</v>
      </c>
      <c r="B572" s="92" t="s">
        <v>336</v>
      </c>
      <c r="C572" s="93">
        <v>3111</v>
      </c>
      <c r="D572" s="68">
        <v>165652</v>
      </c>
      <c r="E572" s="69">
        <v>0</v>
      </c>
      <c r="F572" s="69">
        <v>55990</v>
      </c>
      <c r="G572" s="69">
        <v>1657</v>
      </c>
      <c r="H572" s="69">
        <v>1125</v>
      </c>
      <c r="I572" s="70">
        <v>224424</v>
      </c>
    </row>
    <row r="573" spans="1:9" x14ac:dyDescent="0.2">
      <c r="A573" s="86">
        <v>3424</v>
      </c>
      <c r="B573" s="102" t="s">
        <v>336</v>
      </c>
      <c r="C573" s="67">
        <v>3117</v>
      </c>
      <c r="D573" s="68">
        <v>358609</v>
      </c>
      <c r="E573" s="69">
        <v>4500</v>
      </c>
      <c r="F573" s="69">
        <v>122731</v>
      </c>
      <c r="G573" s="69">
        <v>3586</v>
      </c>
      <c r="H573" s="69">
        <v>5558</v>
      </c>
      <c r="I573" s="70">
        <v>494984</v>
      </c>
    </row>
    <row r="574" spans="1:9" x14ac:dyDescent="0.2">
      <c r="A574" s="77">
        <v>3424</v>
      </c>
      <c r="B574" s="102" t="s">
        <v>336</v>
      </c>
      <c r="C574" s="67">
        <v>3141</v>
      </c>
      <c r="D574" s="68">
        <v>78780</v>
      </c>
      <c r="E574" s="69">
        <v>0</v>
      </c>
      <c r="F574" s="69">
        <v>26628</v>
      </c>
      <c r="G574" s="69">
        <v>788</v>
      </c>
      <c r="H574" s="69">
        <v>399</v>
      </c>
      <c r="I574" s="70">
        <v>106595</v>
      </c>
    </row>
    <row r="575" spans="1:9" x14ac:dyDescent="0.2">
      <c r="A575" s="77">
        <v>3424</v>
      </c>
      <c r="B575" s="102" t="s">
        <v>336</v>
      </c>
      <c r="C575" s="67">
        <v>3143</v>
      </c>
      <c r="D575" s="68">
        <v>71337</v>
      </c>
      <c r="E575" s="69">
        <v>0</v>
      </c>
      <c r="F575" s="69">
        <v>24112</v>
      </c>
      <c r="G575" s="69">
        <v>713</v>
      </c>
      <c r="H575" s="69">
        <v>86</v>
      </c>
      <c r="I575" s="70">
        <v>96248</v>
      </c>
    </row>
    <row r="576" spans="1:9" x14ac:dyDescent="0.2">
      <c r="A576" s="71">
        <v>3424</v>
      </c>
      <c r="B576" s="94" t="s">
        <v>337</v>
      </c>
      <c r="C576" s="73"/>
      <c r="D576" s="82">
        <v>674378</v>
      </c>
      <c r="E576" s="83">
        <v>4500</v>
      </c>
      <c r="F576" s="83">
        <v>229461</v>
      </c>
      <c r="G576" s="83">
        <v>6744</v>
      </c>
      <c r="H576" s="83">
        <v>7168</v>
      </c>
      <c r="I576" s="84">
        <v>922251</v>
      </c>
    </row>
    <row r="577" spans="1:9" x14ac:dyDescent="0.2">
      <c r="A577" s="86">
        <v>3430</v>
      </c>
      <c r="B577" s="92" t="s">
        <v>338</v>
      </c>
      <c r="C577" s="93">
        <v>3111</v>
      </c>
      <c r="D577" s="68">
        <v>469728</v>
      </c>
      <c r="E577" s="69">
        <v>2000</v>
      </c>
      <c r="F577" s="69">
        <v>159444</v>
      </c>
      <c r="G577" s="69">
        <v>4697</v>
      </c>
      <c r="H577" s="69">
        <v>9344</v>
      </c>
      <c r="I577" s="70">
        <v>645213</v>
      </c>
    </row>
    <row r="578" spans="1:9" x14ac:dyDescent="0.2">
      <c r="A578" s="77">
        <v>3430</v>
      </c>
      <c r="B578" s="102" t="s">
        <v>338</v>
      </c>
      <c r="C578" s="67">
        <v>3141</v>
      </c>
      <c r="D578" s="68">
        <v>78383</v>
      </c>
      <c r="E578" s="69">
        <v>0</v>
      </c>
      <c r="F578" s="69">
        <v>26493</v>
      </c>
      <c r="G578" s="69">
        <v>784</v>
      </c>
      <c r="H578" s="69">
        <v>355</v>
      </c>
      <c r="I578" s="70">
        <v>106015</v>
      </c>
    </row>
    <row r="579" spans="1:9" x14ac:dyDescent="0.2">
      <c r="A579" s="71">
        <v>3430</v>
      </c>
      <c r="B579" s="94" t="s">
        <v>339</v>
      </c>
      <c r="C579" s="73"/>
      <c r="D579" s="82">
        <v>548111</v>
      </c>
      <c r="E579" s="83">
        <v>2000</v>
      </c>
      <c r="F579" s="83">
        <v>185937</v>
      </c>
      <c r="G579" s="83">
        <v>5481</v>
      </c>
      <c r="H579" s="83">
        <v>9699</v>
      </c>
      <c r="I579" s="84">
        <v>751228</v>
      </c>
    </row>
    <row r="580" spans="1:9" x14ac:dyDescent="0.2">
      <c r="A580" s="77">
        <v>3431</v>
      </c>
      <c r="B580" s="102" t="s">
        <v>340</v>
      </c>
      <c r="C580" s="67">
        <v>3117</v>
      </c>
      <c r="D580" s="68">
        <v>538012</v>
      </c>
      <c r="E580" s="69">
        <v>8346</v>
      </c>
      <c r="F580" s="69">
        <v>184669</v>
      </c>
      <c r="G580" s="69">
        <v>5380</v>
      </c>
      <c r="H580" s="69">
        <v>11083</v>
      </c>
      <c r="I580" s="70">
        <v>747490</v>
      </c>
    </row>
    <row r="581" spans="1:9" x14ac:dyDescent="0.2">
      <c r="A581" s="77">
        <v>3431</v>
      </c>
      <c r="B581" s="102" t="s">
        <v>340</v>
      </c>
      <c r="C581" s="67">
        <v>3141</v>
      </c>
      <c r="D581" s="68">
        <v>56855</v>
      </c>
      <c r="E581" s="69">
        <v>0</v>
      </c>
      <c r="F581" s="69">
        <v>19217</v>
      </c>
      <c r="G581" s="69">
        <v>569</v>
      </c>
      <c r="H581" s="69">
        <v>319</v>
      </c>
      <c r="I581" s="70">
        <v>76960</v>
      </c>
    </row>
    <row r="582" spans="1:9" x14ac:dyDescent="0.2">
      <c r="A582" s="77">
        <v>3431</v>
      </c>
      <c r="B582" s="102" t="s">
        <v>340</v>
      </c>
      <c r="C582" s="67">
        <v>3143</v>
      </c>
      <c r="D582" s="68">
        <v>77910</v>
      </c>
      <c r="E582" s="69">
        <v>0</v>
      </c>
      <c r="F582" s="69">
        <v>26334</v>
      </c>
      <c r="G582" s="69">
        <v>779</v>
      </c>
      <c r="H582" s="69">
        <v>101</v>
      </c>
      <c r="I582" s="70">
        <v>105124</v>
      </c>
    </row>
    <row r="583" spans="1:9" x14ac:dyDescent="0.2">
      <c r="A583" s="71">
        <v>3431</v>
      </c>
      <c r="B583" s="94" t="s">
        <v>341</v>
      </c>
      <c r="C583" s="73"/>
      <c r="D583" s="82">
        <v>672777</v>
      </c>
      <c r="E583" s="83">
        <v>8346</v>
      </c>
      <c r="F583" s="83">
        <v>230220</v>
      </c>
      <c r="G583" s="83">
        <v>6728</v>
      </c>
      <c r="H583" s="83">
        <v>11503</v>
      </c>
      <c r="I583" s="84">
        <v>929574</v>
      </c>
    </row>
    <row r="584" spans="1:9" x14ac:dyDescent="0.2">
      <c r="A584" s="86">
        <v>3437</v>
      </c>
      <c r="B584" s="92" t="s">
        <v>342</v>
      </c>
      <c r="C584" s="93">
        <v>3111</v>
      </c>
      <c r="D584" s="68">
        <v>1222402</v>
      </c>
      <c r="E584" s="69">
        <v>0</v>
      </c>
      <c r="F584" s="69">
        <v>413172</v>
      </c>
      <c r="G584" s="69">
        <v>12224</v>
      </c>
      <c r="H584" s="69">
        <v>22888</v>
      </c>
      <c r="I584" s="70">
        <v>1670686</v>
      </c>
    </row>
    <row r="585" spans="1:9" x14ac:dyDescent="0.2">
      <c r="A585" s="77">
        <v>3437</v>
      </c>
      <c r="B585" s="102" t="s">
        <v>342</v>
      </c>
      <c r="C585" s="67">
        <v>3141</v>
      </c>
      <c r="D585" s="68">
        <v>119307</v>
      </c>
      <c r="E585" s="69">
        <v>0</v>
      </c>
      <c r="F585" s="69">
        <v>40326</v>
      </c>
      <c r="G585" s="69">
        <v>1193</v>
      </c>
      <c r="H585" s="69">
        <v>667</v>
      </c>
      <c r="I585" s="70">
        <v>161493</v>
      </c>
    </row>
    <row r="586" spans="1:9" x14ac:dyDescent="0.2">
      <c r="A586" s="71">
        <v>3437</v>
      </c>
      <c r="B586" s="94" t="s">
        <v>343</v>
      </c>
      <c r="C586" s="73"/>
      <c r="D586" s="82">
        <v>1341709</v>
      </c>
      <c r="E586" s="83">
        <v>0</v>
      </c>
      <c r="F586" s="83">
        <v>453498</v>
      </c>
      <c r="G586" s="83">
        <v>13417</v>
      </c>
      <c r="H586" s="83">
        <v>23555</v>
      </c>
      <c r="I586" s="84">
        <v>1832179</v>
      </c>
    </row>
    <row r="587" spans="1:9" x14ac:dyDescent="0.2">
      <c r="A587" s="77">
        <v>3436</v>
      </c>
      <c r="B587" s="102" t="s">
        <v>344</v>
      </c>
      <c r="C587" s="67">
        <v>3113</v>
      </c>
      <c r="D587" s="68">
        <v>3006186</v>
      </c>
      <c r="E587" s="69">
        <v>0</v>
      </c>
      <c r="F587" s="69">
        <v>1016091</v>
      </c>
      <c r="G587" s="69">
        <v>30062</v>
      </c>
      <c r="H587" s="69">
        <v>71940</v>
      </c>
      <c r="I587" s="70">
        <v>4124279</v>
      </c>
    </row>
    <row r="588" spans="1:9" x14ac:dyDescent="0.2">
      <c r="A588" s="77">
        <v>3436</v>
      </c>
      <c r="B588" s="102" t="s">
        <v>344</v>
      </c>
      <c r="C588" s="67">
        <v>3141</v>
      </c>
      <c r="D588" s="68">
        <v>338454</v>
      </c>
      <c r="E588" s="69">
        <v>0</v>
      </c>
      <c r="F588" s="69">
        <v>114397</v>
      </c>
      <c r="G588" s="69">
        <v>3385</v>
      </c>
      <c r="H588" s="69">
        <v>2791</v>
      </c>
      <c r="I588" s="70">
        <v>459027</v>
      </c>
    </row>
    <row r="589" spans="1:9" x14ac:dyDescent="0.2">
      <c r="A589" s="77">
        <v>3436</v>
      </c>
      <c r="B589" s="102" t="s">
        <v>344</v>
      </c>
      <c r="C589" s="67">
        <v>3143</v>
      </c>
      <c r="D589" s="68">
        <v>251166</v>
      </c>
      <c r="E589" s="69">
        <v>0</v>
      </c>
      <c r="F589" s="69">
        <v>84894</v>
      </c>
      <c r="G589" s="69">
        <v>2512</v>
      </c>
      <c r="H589" s="69">
        <v>409</v>
      </c>
      <c r="I589" s="70">
        <v>338981</v>
      </c>
    </row>
    <row r="590" spans="1:9" x14ac:dyDescent="0.2">
      <c r="A590" s="71">
        <v>3436</v>
      </c>
      <c r="B590" s="94" t="s">
        <v>345</v>
      </c>
      <c r="C590" s="73"/>
      <c r="D590" s="124">
        <v>3595806</v>
      </c>
      <c r="E590" s="125">
        <v>0</v>
      </c>
      <c r="F590" s="125">
        <v>1215382</v>
      </c>
      <c r="G590" s="125">
        <v>35959</v>
      </c>
      <c r="H590" s="125">
        <v>75140</v>
      </c>
      <c r="I590" s="126">
        <v>4922287</v>
      </c>
    </row>
    <row r="591" spans="1:9" x14ac:dyDescent="0.2">
      <c r="A591" s="86">
        <v>3442</v>
      </c>
      <c r="B591" s="92" t="s">
        <v>346</v>
      </c>
      <c r="C591" s="93">
        <v>3111</v>
      </c>
      <c r="D591" s="68">
        <v>854951</v>
      </c>
      <c r="E591" s="69">
        <v>8000</v>
      </c>
      <c r="F591" s="69">
        <v>291677</v>
      </c>
      <c r="G591" s="69">
        <v>8550</v>
      </c>
      <c r="H591" s="69">
        <v>8419</v>
      </c>
      <c r="I591" s="70">
        <v>1171597</v>
      </c>
    </row>
    <row r="592" spans="1:9" x14ac:dyDescent="0.2">
      <c r="A592" s="77">
        <v>3442</v>
      </c>
      <c r="B592" s="102" t="s">
        <v>346</v>
      </c>
      <c r="C592" s="67">
        <v>3141</v>
      </c>
      <c r="D592" s="68">
        <v>114051</v>
      </c>
      <c r="E592" s="69">
        <v>0</v>
      </c>
      <c r="F592" s="69">
        <v>38549</v>
      </c>
      <c r="G592" s="69">
        <v>1141</v>
      </c>
      <c r="H592" s="69">
        <v>602</v>
      </c>
      <c r="I592" s="70">
        <v>154343</v>
      </c>
    </row>
    <row r="593" spans="1:9" x14ac:dyDescent="0.2">
      <c r="A593" s="71">
        <v>3442</v>
      </c>
      <c r="B593" s="94" t="s">
        <v>347</v>
      </c>
      <c r="C593" s="73"/>
      <c r="D593" s="82">
        <v>969002</v>
      </c>
      <c r="E593" s="83">
        <v>8000</v>
      </c>
      <c r="F593" s="83">
        <v>330226</v>
      </c>
      <c r="G593" s="83">
        <v>9691</v>
      </c>
      <c r="H593" s="83">
        <v>9021</v>
      </c>
      <c r="I593" s="84">
        <v>1325940</v>
      </c>
    </row>
    <row r="594" spans="1:9" x14ac:dyDescent="0.2">
      <c r="A594" s="86">
        <v>3452</v>
      </c>
      <c r="B594" s="92" t="s">
        <v>348</v>
      </c>
      <c r="C594" s="93">
        <v>3111</v>
      </c>
      <c r="D594" s="68">
        <v>158401</v>
      </c>
      <c r="E594" s="69">
        <v>2000</v>
      </c>
      <c r="F594" s="69">
        <v>54216</v>
      </c>
      <c r="G594" s="69">
        <v>1584</v>
      </c>
      <c r="H594" s="69">
        <v>1125</v>
      </c>
      <c r="I594" s="70">
        <v>217326</v>
      </c>
    </row>
    <row r="595" spans="1:9" x14ac:dyDescent="0.2">
      <c r="A595" s="86">
        <v>3452</v>
      </c>
      <c r="B595" s="92" t="s">
        <v>348</v>
      </c>
      <c r="C595" s="93">
        <v>3113</v>
      </c>
      <c r="D595" s="68">
        <v>3057999</v>
      </c>
      <c r="E595" s="69">
        <v>3500</v>
      </c>
      <c r="F595" s="69">
        <v>1034787</v>
      </c>
      <c r="G595" s="69">
        <v>30580</v>
      </c>
      <c r="H595" s="69">
        <v>54298</v>
      </c>
      <c r="I595" s="70">
        <v>4181164</v>
      </c>
    </row>
    <row r="596" spans="1:9" x14ac:dyDescent="0.2">
      <c r="A596" s="77">
        <v>3452</v>
      </c>
      <c r="B596" s="102" t="s">
        <v>348</v>
      </c>
      <c r="C596" s="67">
        <v>3141</v>
      </c>
      <c r="D596" s="68">
        <v>256397</v>
      </c>
      <c r="E596" s="69">
        <v>2000</v>
      </c>
      <c r="F596" s="69">
        <v>87338</v>
      </c>
      <c r="G596" s="69">
        <v>2564</v>
      </c>
      <c r="H596" s="69">
        <v>1972</v>
      </c>
      <c r="I596" s="70">
        <v>350271</v>
      </c>
    </row>
    <row r="597" spans="1:9" x14ac:dyDescent="0.2">
      <c r="A597" s="77">
        <v>3452</v>
      </c>
      <c r="B597" s="102" t="s">
        <v>348</v>
      </c>
      <c r="C597" s="67">
        <v>3143</v>
      </c>
      <c r="D597" s="68">
        <v>226775</v>
      </c>
      <c r="E597" s="69">
        <v>1000</v>
      </c>
      <c r="F597" s="69">
        <v>76988</v>
      </c>
      <c r="G597" s="69">
        <v>2268</v>
      </c>
      <c r="H597" s="69">
        <v>278</v>
      </c>
      <c r="I597" s="70">
        <v>307309</v>
      </c>
    </row>
    <row r="598" spans="1:9" x14ac:dyDescent="0.2">
      <c r="A598" s="71">
        <v>3452</v>
      </c>
      <c r="B598" s="94" t="s">
        <v>349</v>
      </c>
      <c r="C598" s="73"/>
      <c r="D598" s="82">
        <v>3699572</v>
      </c>
      <c r="E598" s="83">
        <v>8500</v>
      </c>
      <c r="F598" s="83">
        <v>1253329</v>
      </c>
      <c r="G598" s="83">
        <v>36996</v>
      </c>
      <c r="H598" s="83">
        <v>57673</v>
      </c>
      <c r="I598" s="84">
        <v>5056070</v>
      </c>
    </row>
    <row r="599" spans="1:9" x14ac:dyDescent="0.2">
      <c r="A599" s="86">
        <v>3445</v>
      </c>
      <c r="B599" s="92" t="s">
        <v>350</v>
      </c>
      <c r="C599" s="93">
        <v>3111</v>
      </c>
      <c r="D599" s="68">
        <v>179919</v>
      </c>
      <c r="E599" s="69">
        <v>4000</v>
      </c>
      <c r="F599" s="69">
        <v>62165</v>
      </c>
      <c r="G599" s="69">
        <v>1799</v>
      </c>
      <c r="H599" s="69">
        <v>1519</v>
      </c>
      <c r="I599" s="70">
        <v>249402</v>
      </c>
    </row>
    <row r="600" spans="1:9" x14ac:dyDescent="0.2">
      <c r="A600" s="77">
        <v>3445</v>
      </c>
      <c r="B600" s="102" t="s">
        <v>350</v>
      </c>
      <c r="C600" s="67">
        <v>3117</v>
      </c>
      <c r="D600" s="68">
        <v>292043</v>
      </c>
      <c r="E600" s="69">
        <v>4200</v>
      </c>
      <c r="F600" s="69">
        <v>100130</v>
      </c>
      <c r="G600" s="69">
        <v>2920</v>
      </c>
      <c r="H600" s="69">
        <v>3848</v>
      </c>
      <c r="I600" s="70">
        <v>403141</v>
      </c>
    </row>
    <row r="601" spans="1:9" x14ac:dyDescent="0.2">
      <c r="A601" s="77">
        <v>3445</v>
      </c>
      <c r="B601" s="102" t="s">
        <v>350</v>
      </c>
      <c r="C601" s="67">
        <v>3141</v>
      </c>
      <c r="D601" s="68">
        <v>74670</v>
      </c>
      <c r="E601" s="69">
        <v>1000</v>
      </c>
      <c r="F601" s="69">
        <v>25576</v>
      </c>
      <c r="G601" s="69">
        <v>747</v>
      </c>
      <c r="H601" s="69">
        <v>326</v>
      </c>
      <c r="I601" s="70">
        <v>102319</v>
      </c>
    </row>
    <row r="602" spans="1:9" x14ac:dyDescent="0.2">
      <c r="A602" s="77">
        <v>3445</v>
      </c>
      <c r="B602" s="102" t="s">
        <v>350</v>
      </c>
      <c r="C602" s="67">
        <v>3143</v>
      </c>
      <c r="D602" s="68">
        <v>60646</v>
      </c>
      <c r="E602" s="69">
        <v>0</v>
      </c>
      <c r="F602" s="69">
        <v>20498</v>
      </c>
      <c r="G602" s="69">
        <v>606</v>
      </c>
      <c r="H602" s="69">
        <v>68</v>
      </c>
      <c r="I602" s="70">
        <v>81818</v>
      </c>
    </row>
    <row r="603" spans="1:9" ht="13.5" thickBot="1" x14ac:dyDescent="0.25">
      <c r="A603" s="108">
        <v>3445</v>
      </c>
      <c r="B603" s="109" t="s">
        <v>351</v>
      </c>
      <c r="C603" s="110"/>
      <c r="D603" s="127">
        <v>607278</v>
      </c>
      <c r="E603" s="111">
        <v>9200</v>
      </c>
      <c r="F603" s="111">
        <v>208369</v>
      </c>
      <c r="G603" s="111">
        <v>6072</v>
      </c>
      <c r="H603" s="111">
        <v>5761</v>
      </c>
      <c r="I603" s="128">
        <v>836680</v>
      </c>
    </row>
    <row r="604" spans="1:9" ht="13.5" thickBot="1" x14ac:dyDescent="0.25">
      <c r="A604" s="129"/>
      <c r="B604" s="113" t="s">
        <v>352</v>
      </c>
      <c r="C604" s="130"/>
      <c r="D604" s="131">
        <f t="shared" ref="D604:I604" si="87">D544+D546+D549+D552+D554+D559+D564+D567+D571+D576+D579+D583+D586+D590+D593+D598+D603</f>
        <v>30135425</v>
      </c>
      <c r="E604" s="132">
        <f t="shared" si="87"/>
        <v>152156</v>
      </c>
      <c r="F604" s="132">
        <f t="shared" si="87"/>
        <v>10237203</v>
      </c>
      <c r="G604" s="132">
        <f t="shared" si="87"/>
        <v>301356</v>
      </c>
      <c r="H604" s="132">
        <f t="shared" si="87"/>
        <v>477437</v>
      </c>
      <c r="I604" s="133">
        <f t="shared" si="87"/>
        <v>41303577</v>
      </c>
    </row>
    <row r="605" spans="1:9" x14ac:dyDescent="0.2">
      <c r="A605" s="86">
        <v>3475</v>
      </c>
      <c r="B605" s="92" t="s">
        <v>353</v>
      </c>
      <c r="C605" s="67">
        <v>3111</v>
      </c>
      <c r="D605" s="118">
        <v>449423</v>
      </c>
      <c r="E605" s="119">
        <v>0</v>
      </c>
      <c r="F605" s="119">
        <v>151905</v>
      </c>
      <c r="G605" s="119">
        <v>4494</v>
      </c>
      <c r="H605" s="119">
        <v>5256</v>
      </c>
      <c r="I605" s="120">
        <v>611078</v>
      </c>
    </row>
    <row r="606" spans="1:9" x14ac:dyDescent="0.2">
      <c r="A606" s="86">
        <v>3475</v>
      </c>
      <c r="B606" s="92" t="s">
        <v>353</v>
      </c>
      <c r="C606" s="67">
        <v>3141</v>
      </c>
      <c r="D606" s="68">
        <v>76878</v>
      </c>
      <c r="E606" s="69">
        <v>0</v>
      </c>
      <c r="F606" s="69">
        <v>25985</v>
      </c>
      <c r="G606" s="69">
        <v>769</v>
      </c>
      <c r="H606" s="69">
        <v>355</v>
      </c>
      <c r="I606" s="70">
        <v>103987</v>
      </c>
    </row>
    <row r="607" spans="1:9" x14ac:dyDescent="0.2">
      <c r="A607" s="71">
        <v>3475</v>
      </c>
      <c r="B607" s="107" t="s">
        <v>354</v>
      </c>
      <c r="C607" s="73"/>
      <c r="D607" s="82">
        <v>526301</v>
      </c>
      <c r="E607" s="83">
        <v>0</v>
      </c>
      <c r="F607" s="83">
        <v>177890</v>
      </c>
      <c r="G607" s="83">
        <v>5263</v>
      </c>
      <c r="H607" s="83">
        <v>5611</v>
      </c>
      <c r="I607" s="84">
        <v>715065</v>
      </c>
    </row>
    <row r="608" spans="1:9" x14ac:dyDescent="0.2">
      <c r="A608" s="77">
        <v>3449</v>
      </c>
      <c r="B608" s="92" t="s">
        <v>355</v>
      </c>
      <c r="C608" s="93">
        <v>3111</v>
      </c>
      <c r="D608" s="68">
        <v>632437</v>
      </c>
      <c r="E608" s="69">
        <v>2000</v>
      </c>
      <c r="F608" s="69">
        <v>214440</v>
      </c>
      <c r="G608" s="69">
        <v>6324</v>
      </c>
      <c r="H608" s="69">
        <v>3769</v>
      </c>
      <c r="I608" s="70">
        <v>858970</v>
      </c>
    </row>
    <row r="609" spans="1:9" x14ac:dyDescent="0.2">
      <c r="A609" s="77">
        <v>3449</v>
      </c>
      <c r="B609" s="102" t="s">
        <v>355</v>
      </c>
      <c r="C609" s="67">
        <v>3141</v>
      </c>
      <c r="D609" s="68">
        <v>87728</v>
      </c>
      <c r="E609" s="69">
        <v>5000</v>
      </c>
      <c r="F609" s="69">
        <v>31342</v>
      </c>
      <c r="G609" s="69">
        <v>877</v>
      </c>
      <c r="H609" s="69">
        <v>486</v>
      </c>
      <c r="I609" s="70">
        <v>125433</v>
      </c>
    </row>
    <row r="610" spans="1:9" x14ac:dyDescent="0.2">
      <c r="A610" s="71">
        <v>3449</v>
      </c>
      <c r="B610" s="94" t="s">
        <v>356</v>
      </c>
      <c r="C610" s="73"/>
      <c r="D610" s="82">
        <v>720165</v>
      </c>
      <c r="E610" s="83">
        <v>7000</v>
      </c>
      <c r="F610" s="83">
        <v>245782</v>
      </c>
      <c r="G610" s="83">
        <v>7201</v>
      </c>
      <c r="H610" s="83">
        <v>4255</v>
      </c>
      <c r="I610" s="84">
        <v>984403</v>
      </c>
    </row>
    <row r="611" spans="1:9" x14ac:dyDescent="0.2">
      <c r="A611" s="77">
        <v>3451</v>
      </c>
      <c r="B611" s="134" t="s">
        <v>357</v>
      </c>
      <c r="C611" s="88">
        <v>3111</v>
      </c>
      <c r="D611" s="68">
        <v>624323</v>
      </c>
      <c r="E611" s="69">
        <v>2000</v>
      </c>
      <c r="F611" s="69">
        <v>211697</v>
      </c>
      <c r="G611" s="69">
        <v>6243</v>
      </c>
      <c r="H611" s="69">
        <v>4881</v>
      </c>
      <c r="I611" s="70">
        <v>849144</v>
      </c>
    </row>
    <row r="612" spans="1:9" x14ac:dyDescent="0.2">
      <c r="A612" s="77">
        <v>3451</v>
      </c>
      <c r="B612" s="134" t="s">
        <v>357</v>
      </c>
      <c r="C612" s="79">
        <v>3141</v>
      </c>
      <c r="D612" s="68">
        <v>92080</v>
      </c>
      <c r="E612" s="69">
        <v>1000</v>
      </c>
      <c r="F612" s="69">
        <v>31461</v>
      </c>
      <c r="G612" s="69">
        <v>921</v>
      </c>
      <c r="H612" s="69">
        <v>471</v>
      </c>
      <c r="I612" s="70">
        <v>125933</v>
      </c>
    </row>
    <row r="613" spans="1:9" x14ac:dyDescent="0.2">
      <c r="A613" s="135">
        <v>3451</v>
      </c>
      <c r="B613" s="136" t="s">
        <v>358</v>
      </c>
      <c r="C613" s="91"/>
      <c r="D613" s="82">
        <v>716403</v>
      </c>
      <c r="E613" s="83">
        <v>3000</v>
      </c>
      <c r="F613" s="83">
        <v>243158</v>
      </c>
      <c r="G613" s="83">
        <v>7164</v>
      </c>
      <c r="H613" s="83">
        <v>5352</v>
      </c>
      <c r="I613" s="84">
        <v>975077</v>
      </c>
    </row>
    <row r="614" spans="1:9" x14ac:dyDescent="0.2">
      <c r="A614" s="121">
        <v>3456</v>
      </c>
      <c r="B614" s="137" t="s">
        <v>359</v>
      </c>
      <c r="C614" s="93">
        <v>3233</v>
      </c>
      <c r="D614" s="68">
        <v>353212</v>
      </c>
      <c r="E614" s="69">
        <v>20000</v>
      </c>
      <c r="F614" s="69">
        <v>126146</v>
      </c>
      <c r="G614" s="69">
        <v>3532</v>
      </c>
      <c r="H614" s="69">
        <v>3754</v>
      </c>
      <c r="I614" s="70">
        <v>506644</v>
      </c>
    </row>
    <row r="615" spans="1:9" x14ac:dyDescent="0.2">
      <c r="A615" s="71">
        <v>3456</v>
      </c>
      <c r="B615" s="138" t="s">
        <v>360</v>
      </c>
      <c r="C615" s="73"/>
      <c r="D615" s="82">
        <v>353212</v>
      </c>
      <c r="E615" s="83">
        <v>20000</v>
      </c>
      <c r="F615" s="83">
        <v>126146</v>
      </c>
      <c r="G615" s="83">
        <v>3532</v>
      </c>
      <c r="H615" s="83">
        <v>3754</v>
      </c>
      <c r="I615" s="84">
        <v>506644</v>
      </c>
    </row>
    <row r="616" spans="1:9" x14ac:dyDescent="0.2">
      <c r="A616" s="77">
        <v>3447</v>
      </c>
      <c r="B616" s="102" t="s">
        <v>361</v>
      </c>
      <c r="C616" s="67">
        <v>3113</v>
      </c>
      <c r="D616" s="68">
        <v>2311407</v>
      </c>
      <c r="E616" s="69">
        <v>24</v>
      </c>
      <c r="F616" s="69">
        <v>781264</v>
      </c>
      <c r="G616" s="69">
        <v>23114</v>
      </c>
      <c r="H616" s="69">
        <v>43250</v>
      </c>
      <c r="I616" s="70">
        <v>3159059</v>
      </c>
    </row>
    <row r="617" spans="1:9" x14ac:dyDescent="0.2">
      <c r="A617" s="77">
        <v>3447</v>
      </c>
      <c r="B617" s="102" t="s">
        <v>361</v>
      </c>
      <c r="C617" s="67">
        <v>3141</v>
      </c>
      <c r="D617" s="68">
        <v>178212</v>
      </c>
      <c r="E617" s="69">
        <v>600</v>
      </c>
      <c r="F617" s="69">
        <v>60438</v>
      </c>
      <c r="G617" s="69">
        <v>1782</v>
      </c>
      <c r="H617" s="69">
        <v>1479</v>
      </c>
      <c r="I617" s="70">
        <v>242511</v>
      </c>
    </row>
    <row r="618" spans="1:9" x14ac:dyDescent="0.2">
      <c r="A618" s="77">
        <v>3447</v>
      </c>
      <c r="B618" s="102" t="s">
        <v>361</v>
      </c>
      <c r="C618" s="67">
        <v>3143</v>
      </c>
      <c r="D618" s="68">
        <v>185381</v>
      </c>
      <c r="E618" s="69">
        <v>1800</v>
      </c>
      <c r="F618" s="69">
        <v>63267</v>
      </c>
      <c r="G618" s="69">
        <v>1854</v>
      </c>
      <c r="H618" s="69">
        <v>225</v>
      </c>
      <c r="I618" s="70">
        <v>252527</v>
      </c>
    </row>
    <row r="619" spans="1:9" x14ac:dyDescent="0.2">
      <c r="A619" s="71">
        <v>3447</v>
      </c>
      <c r="B619" s="94" t="s">
        <v>362</v>
      </c>
      <c r="C619" s="73"/>
      <c r="D619" s="82">
        <v>2675000</v>
      </c>
      <c r="E619" s="83">
        <v>2424</v>
      </c>
      <c r="F619" s="83">
        <v>904969</v>
      </c>
      <c r="G619" s="83">
        <v>26750</v>
      </c>
      <c r="H619" s="83">
        <v>44954</v>
      </c>
      <c r="I619" s="84">
        <v>3654097</v>
      </c>
    </row>
    <row r="620" spans="1:9" x14ac:dyDescent="0.2">
      <c r="A620" s="77">
        <v>3446</v>
      </c>
      <c r="B620" s="102" t="s">
        <v>363</v>
      </c>
      <c r="C620" s="67">
        <v>3113</v>
      </c>
      <c r="D620" s="68">
        <v>2979595</v>
      </c>
      <c r="E620" s="69">
        <v>9250</v>
      </c>
      <c r="F620" s="69">
        <v>1010230</v>
      </c>
      <c r="G620" s="69">
        <v>29796</v>
      </c>
      <c r="H620" s="69">
        <v>65865</v>
      </c>
      <c r="I620" s="70">
        <v>4094736</v>
      </c>
    </row>
    <row r="621" spans="1:9" x14ac:dyDescent="0.2">
      <c r="A621" s="77">
        <v>3446</v>
      </c>
      <c r="B621" s="102" t="s">
        <v>363</v>
      </c>
      <c r="C621" s="67">
        <v>3141</v>
      </c>
      <c r="D621" s="68">
        <v>255997</v>
      </c>
      <c r="E621" s="69">
        <v>0</v>
      </c>
      <c r="F621" s="69">
        <v>86527</v>
      </c>
      <c r="G621" s="69">
        <v>2560</v>
      </c>
      <c r="H621" s="69">
        <v>2320</v>
      </c>
      <c r="I621" s="70">
        <v>347404</v>
      </c>
    </row>
    <row r="622" spans="1:9" x14ac:dyDescent="0.2">
      <c r="A622" s="77">
        <v>3446</v>
      </c>
      <c r="B622" s="102" t="s">
        <v>363</v>
      </c>
      <c r="C622" s="67">
        <v>3143</v>
      </c>
      <c r="D622" s="68">
        <v>201709</v>
      </c>
      <c r="E622" s="69">
        <v>0</v>
      </c>
      <c r="F622" s="69">
        <v>68178</v>
      </c>
      <c r="G622" s="69">
        <v>2017</v>
      </c>
      <c r="H622" s="69">
        <v>274</v>
      </c>
      <c r="I622" s="70">
        <v>272178</v>
      </c>
    </row>
    <row r="623" spans="1:9" x14ac:dyDescent="0.2">
      <c r="A623" s="71">
        <v>3446</v>
      </c>
      <c r="B623" s="94" t="s">
        <v>364</v>
      </c>
      <c r="C623" s="73"/>
      <c r="D623" s="82">
        <v>3437301</v>
      </c>
      <c r="E623" s="83">
        <v>9250</v>
      </c>
      <c r="F623" s="83">
        <v>1164935</v>
      </c>
      <c r="G623" s="83">
        <v>34373</v>
      </c>
      <c r="H623" s="83">
        <v>68459</v>
      </c>
      <c r="I623" s="84">
        <v>4714318</v>
      </c>
    </row>
    <row r="624" spans="1:9" x14ac:dyDescent="0.2">
      <c r="A624" s="121">
        <v>3457</v>
      </c>
      <c r="B624" s="122" t="s">
        <v>365</v>
      </c>
      <c r="C624" s="93">
        <v>3231</v>
      </c>
      <c r="D624" s="68">
        <v>1221703</v>
      </c>
      <c r="E624" s="69">
        <v>0</v>
      </c>
      <c r="F624" s="69">
        <v>412936</v>
      </c>
      <c r="G624" s="69">
        <v>12217</v>
      </c>
      <c r="H624" s="69">
        <v>9191</v>
      </c>
      <c r="I624" s="70">
        <v>1656047</v>
      </c>
    </row>
    <row r="625" spans="1:9" x14ac:dyDescent="0.2">
      <c r="A625" s="71">
        <v>3457</v>
      </c>
      <c r="B625" s="123" t="s">
        <v>366</v>
      </c>
      <c r="C625" s="73"/>
      <c r="D625" s="124">
        <v>1221703</v>
      </c>
      <c r="E625" s="125">
        <v>0</v>
      </c>
      <c r="F625" s="125">
        <v>412936</v>
      </c>
      <c r="G625" s="125">
        <v>12217</v>
      </c>
      <c r="H625" s="125">
        <v>9191</v>
      </c>
      <c r="I625" s="126">
        <v>1656047</v>
      </c>
    </row>
    <row r="626" spans="1:9" x14ac:dyDescent="0.2">
      <c r="A626" s="77">
        <v>3423</v>
      </c>
      <c r="B626" s="92" t="s">
        <v>367</v>
      </c>
      <c r="C626" s="93">
        <v>3111</v>
      </c>
      <c r="D626" s="68">
        <v>392780</v>
      </c>
      <c r="E626" s="69">
        <v>2000</v>
      </c>
      <c r="F626" s="69">
        <v>133436</v>
      </c>
      <c r="G626" s="69">
        <v>3928</v>
      </c>
      <c r="H626" s="69">
        <v>2813</v>
      </c>
      <c r="I626" s="70">
        <v>534957</v>
      </c>
    </row>
    <row r="627" spans="1:9" x14ac:dyDescent="0.2">
      <c r="A627" s="77">
        <v>3423</v>
      </c>
      <c r="B627" s="102" t="s">
        <v>367</v>
      </c>
      <c r="C627" s="67">
        <v>3141</v>
      </c>
      <c r="D627" s="68">
        <v>149869</v>
      </c>
      <c r="E627" s="69">
        <v>1000</v>
      </c>
      <c r="F627" s="69">
        <v>50994</v>
      </c>
      <c r="G627" s="69">
        <v>1499</v>
      </c>
      <c r="H627" s="69">
        <v>805</v>
      </c>
      <c r="I627" s="70">
        <v>204167</v>
      </c>
    </row>
    <row r="628" spans="1:9" x14ac:dyDescent="0.2">
      <c r="A628" s="71">
        <v>3423</v>
      </c>
      <c r="B628" s="94" t="s">
        <v>368</v>
      </c>
      <c r="C628" s="73"/>
      <c r="D628" s="124">
        <v>542649</v>
      </c>
      <c r="E628" s="125">
        <v>3000</v>
      </c>
      <c r="F628" s="125">
        <v>184430</v>
      </c>
      <c r="G628" s="125">
        <v>5427</v>
      </c>
      <c r="H628" s="125">
        <v>3618</v>
      </c>
      <c r="I628" s="126">
        <v>739124</v>
      </c>
    </row>
    <row r="629" spans="1:9" x14ac:dyDescent="0.2">
      <c r="A629" s="77">
        <v>3448</v>
      </c>
      <c r="B629" s="102" t="s">
        <v>369</v>
      </c>
      <c r="C629" s="67">
        <v>3117</v>
      </c>
      <c r="D629" s="68">
        <v>613574</v>
      </c>
      <c r="E629" s="69">
        <v>3158</v>
      </c>
      <c r="F629" s="69">
        <v>208455</v>
      </c>
      <c r="G629" s="69">
        <v>6136</v>
      </c>
      <c r="H629" s="69">
        <v>13466</v>
      </c>
      <c r="I629" s="70">
        <v>844789</v>
      </c>
    </row>
    <row r="630" spans="1:9" x14ac:dyDescent="0.2">
      <c r="A630" s="77">
        <v>3448</v>
      </c>
      <c r="B630" s="102" t="s">
        <v>369</v>
      </c>
      <c r="C630" s="67">
        <v>3143</v>
      </c>
      <c r="D630" s="68">
        <v>62138</v>
      </c>
      <c r="E630" s="69">
        <v>0</v>
      </c>
      <c r="F630" s="69">
        <v>21003</v>
      </c>
      <c r="G630" s="69">
        <v>621</v>
      </c>
      <c r="H630" s="69">
        <v>113</v>
      </c>
      <c r="I630" s="70">
        <v>83875</v>
      </c>
    </row>
    <row r="631" spans="1:9" x14ac:dyDescent="0.2">
      <c r="A631" s="71">
        <v>3448</v>
      </c>
      <c r="B631" s="94" t="s">
        <v>370</v>
      </c>
      <c r="C631" s="73"/>
      <c r="D631" s="82">
        <v>675712</v>
      </c>
      <c r="E631" s="83">
        <v>3158</v>
      </c>
      <c r="F631" s="83">
        <v>229458</v>
      </c>
      <c r="G631" s="83">
        <v>6757</v>
      </c>
      <c r="H631" s="83">
        <v>13579</v>
      </c>
      <c r="I631" s="84">
        <v>928664</v>
      </c>
    </row>
    <row r="632" spans="1:9" x14ac:dyDescent="0.2">
      <c r="A632" s="77">
        <v>3402</v>
      </c>
      <c r="B632" s="92" t="s">
        <v>371</v>
      </c>
      <c r="C632" s="93">
        <v>3111</v>
      </c>
      <c r="D632" s="68">
        <v>710564</v>
      </c>
      <c r="E632" s="69">
        <v>0</v>
      </c>
      <c r="F632" s="69">
        <v>240171</v>
      </c>
      <c r="G632" s="69">
        <v>7106</v>
      </c>
      <c r="H632" s="69">
        <v>4388</v>
      </c>
      <c r="I632" s="70">
        <v>962229</v>
      </c>
    </row>
    <row r="633" spans="1:9" x14ac:dyDescent="0.2">
      <c r="A633" s="77">
        <v>3402</v>
      </c>
      <c r="B633" s="102" t="s">
        <v>371</v>
      </c>
      <c r="C633" s="67">
        <v>3141</v>
      </c>
      <c r="D633" s="68">
        <v>288525</v>
      </c>
      <c r="E633" s="69">
        <v>0</v>
      </c>
      <c r="F633" s="69">
        <v>97521</v>
      </c>
      <c r="G633" s="69">
        <v>2885</v>
      </c>
      <c r="H633" s="69">
        <v>2081</v>
      </c>
      <c r="I633" s="70">
        <v>391012</v>
      </c>
    </row>
    <row r="634" spans="1:9" x14ac:dyDescent="0.2">
      <c r="A634" s="71">
        <v>3402</v>
      </c>
      <c r="B634" s="94" t="s">
        <v>372</v>
      </c>
      <c r="C634" s="73"/>
      <c r="D634" s="124">
        <v>999089</v>
      </c>
      <c r="E634" s="125">
        <v>0</v>
      </c>
      <c r="F634" s="125">
        <v>337692</v>
      </c>
      <c r="G634" s="125">
        <v>9991</v>
      </c>
      <c r="H634" s="125">
        <v>6469</v>
      </c>
      <c r="I634" s="126">
        <v>1353241</v>
      </c>
    </row>
    <row r="635" spans="1:9" x14ac:dyDescent="0.2">
      <c r="A635" s="77">
        <v>3429</v>
      </c>
      <c r="B635" s="87" t="s">
        <v>373</v>
      </c>
      <c r="C635" s="67">
        <v>3113</v>
      </c>
      <c r="D635" s="68">
        <v>2027431</v>
      </c>
      <c r="E635" s="69">
        <v>20000</v>
      </c>
      <c r="F635" s="69">
        <v>692032</v>
      </c>
      <c r="G635" s="69">
        <v>20274</v>
      </c>
      <c r="H635" s="69">
        <v>59312</v>
      </c>
      <c r="I635" s="70">
        <v>2819049</v>
      </c>
    </row>
    <row r="636" spans="1:9" x14ac:dyDescent="0.2">
      <c r="A636" s="77">
        <v>3429</v>
      </c>
      <c r="B636" s="87" t="s">
        <v>373</v>
      </c>
      <c r="C636" s="67">
        <v>3143</v>
      </c>
      <c r="D636" s="68">
        <v>159201</v>
      </c>
      <c r="E636" s="69">
        <v>0</v>
      </c>
      <c r="F636" s="69">
        <v>53810</v>
      </c>
      <c r="G636" s="69">
        <v>1592</v>
      </c>
      <c r="H636" s="69">
        <v>203</v>
      </c>
      <c r="I636" s="70">
        <v>214806</v>
      </c>
    </row>
    <row r="637" spans="1:9" x14ac:dyDescent="0.2">
      <c r="A637" s="71">
        <v>3429</v>
      </c>
      <c r="B637" s="94" t="s">
        <v>374</v>
      </c>
      <c r="C637" s="73"/>
      <c r="D637" s="82">
        <v>2186632</v>
      </c>
      <c r="E637" s="83">
        <v>20000</v>
      </c>
      <c r="F637" s="83">
        <v>745842</v>
      </c>
      <c r="G637" s="83">
        <v>21866</v>
      </c>
      <c r="H637" s="83">
        <v>59515</v>
      </c>
      <c r="I637" s="84">
        <v>3033855</v>
      </c>
    </row>
    <row r="638" spans="1:9" x14ac:dyDescent="0.2">
      <c r="A638" s="77">
        <v>3405</v>
      </c>
      <c r="B638" s="92" t="s">
        <v>375</v>
      </c>
      <c r="C638" s="93">
        <v>3111</v>
      </c>
      <c r="D638" s="68">
        <v>177152</v>
      </c>
      <c r="E638" s="69">
        <v>0</v>
      </c>
      <c r="F638" s="69">
        <v>59877</v>
      </c>
      <c r="G638" s="69">
        <v>1772</v>
      </c>
      <c r="H638" s="69">
        <v>1294</v>
      </c>
      <c r="I638" s="70">
        <v>240095</v>
      </c>
    </row>
    <row r="639" spans="1:9" x14ac:dyDescent="0.2">
      <c r="A639" s="77">
        <v>3405</v>
      </c>
      <c r="B639" s="102" t="s">
        <v>375</v>
      </c>
      <c r="C639" s="67">
        <v>3117</v>
      </c>
      <c r="D639" s="68">
        <v>292976</v>
      </c>
      <c r="E639" s="69">
        <v>0</v>
      </c>
      <c r="F639" s="69">
        <v>99026</v>
      </c>
      <c r="G639" s="69">
        <v>2930</v>
      </c>
      <c r="H639" s="69">
        <v>4916</v>
      </c>
      <c r="I639" s="70">
        <v>399848</v>
      </c>
    </row>
    <row r="640" spans="1:9" x14ac:dyDescent="0.2">
      <c r="A640" s="77">
        <v>3405</v>
      </c>
      <c r="B640" s="102" t="s">
        <v>375</v>
      </c>
      <c r="C640" s="67">
        <v>3141</v>
      </c>
      <c r="D640" s="68">
        <v>75783</v>
      </c>
      <c r="E640" s="69">
        <v>0</v>
      </c>
      <c r="F640" s="69">
        <v>25615</v>
      </c>
      <c r="G640" s="69">
        <v>758</v>
      </c>
      <c r="H640" s="69">
        <v>326</v>
      </c>
      <c r="I640" s="70">
        <v>102482</v>
      </c>
    </row>
    <row r="641" spans="1:9" x14ac:dyDescent="0.2">
      <c r="A641" s="77">
        <v>3405</v>
      </c>
      <c r="B641" s="102" t="s">
        <v>375</v>
      </c>
      <c r="C641" s="67">
        <v>3143</v>
      </c>
      <c r="D641" s="68">
        <v>32024</v>
      </c>
      <c r="E641" s="69">
        <v>0</v>
      </c>
      <c r="F641" s="69">
        <v>10824</v>
      </c>
      <c r="G641" s="69">
        <v>320</v>
      </c>
      <c r="H641" s="69">
        <v>56</v>
      </c>
      <c r="I641" s="70">
        <v>43224</v>
      </c>
    </row>
    <row r="642" spans="1:9" x14ac:dyDescent="0.2">
      <c r="A642" s="71">
        <v>3405</v>
      </c>
      <c r="B642" s="94" t="s">
        <v>376</v>
      </c>
      <c r="C642" s="73"/>
      <c r="D642" s="82">
        <v>577935</v>
      </c>
      <c r="E642" s="83">
        <v>0</v>
      </c>
      <c r="F642" s="83">
        <v>195342</v>
      </c>
      <c r="G642" s="83">
        <v>5780</v>
      </c>
      <c r="H642" s="83">
        <v>6592</v>
      </c>
      <c r="I642" s="84">
        <v>785649</v>
      </c>
    </row>
    <row r="643" spans="1:9" x14ac:dyDescent="0.2">
      <c r="A643" s="77">
        <v>3444</v>
      </c>
      <c r="B643" s="92" t="s">
        <v>377</v>
      </c>
      <c r="C643" s="93">
        <v>3111</v>
      </c>
      <c r="D643" s="68">
        <v>402934</v>
      </c>
      <c r="E643" s="69">
        <v>2000</v>
      </c>
      <c r="F643" s="69">
        <v>136868</v>
      </c>
      <c r="G643" s="69">
        <v>4029</v>
      </c>
      <c r="H643" s="69">
        <v>6731</v>
      </c>
      <c r="I643" s="70">
        <v>552562</v>
      </c>
    </row>
    <row r="644" spans="1:9" x14ac:dyDescent="0.2">
      <c r="A644" s="77">
        <v>3444</v>
      </c>
      <c r="B644" s="102" t="s">
        <v>377</v>
      </c>
      <c r="C644" s="67">
        <v>3141</v>
      </c>
      <c r="D644" s="68">
        <v>81133</v>
      </c>
      <c r="E644" s="69">
        <v>1000</v>
      </c>
      <c r="F644" s="69">
        <v>27761</v>
      </c>
      <c r="G644" s="69">
        <v>811</v>
      </c>
      <c r="H644" s="69">
        <v>384</v>
      </c>
      <c r="I644" s="70">
        <v>111089</v>
      </c>
    </row>
    <row r="645" spans="1:9" x14ac:dyDescent="0.2">
      <c r="A645" s="71">
        <v>3444</v>
      </c>
      <c r="B645" s="94" t="s">
        <v>378</v>
      </c>
      <c r="C645" s="73"/>
      <c r="D645" s="124">
        <v>484067</v>
      </c>
      <c r="E645" s="125">
        <v>3000</v>
      </c>
      <c r="F645" s="125">
        <v>164629</v>
      </c>
      <c r="G645" s="125">
        <v>4840</v>
      </c>
      <c r="H645" s="125">
        <v>7115</v>
      </c>
      <c r="I645" s="126">
        <v>663651</v>
      </c>
    </row>
    <row r="646" spans="1:9" x14ac:dyDescent="0.2">
      <c r="A646" s="77">
        <v>3443</v>
      </c>
      <c r="B646" s="102" t="s">
        <v>379</v>
      </c>
      <c r="C646" s="67">
        <v>3113</v>
      </c>
      <c r="D646" s="68">
        <v>1583328</v>
      </c>
      <c r="E646" s="69">
        <v>17000</v>
      </c>
      <c r="F646" s="69">
        <v>540911</v>
      </c>
      <c r="G646" s="69">
        <v>15833</v>
      </c>
      <c r="H646" s="69">
        <v>31865</v>
      </c>
      <c r="I646" s="70">
        <v>2188937</v>
      </c>
    </row>
    <row r="647" spans="1:9" x14ac:dyDescent="0.2">
      <c r="A647" s="77">
        <v>3443</v>
      </c>
      <c r="B647" s="102" t="s">
        <v>379</v>
      </c>
      <c r="C647" s="67">
        <v>3141</v>
      </c>
      <c r="D647" s="68">
        <v>141282</v>
      </c>
      <c r="E647" s="69">
        <v>2000</v>
      </c>
      <c r="F647" s="69">
        <v>48429</v>
      </c>
      <c r="G647" s="69">
        <v>1413</v>
      </c>
      <c r="H647" s="69">
        <v>1138</v>
      </c>
      <c r="I647" s="70">
        <v>194262</v>
      </c>
    </row>
    <row r="648" spans="1:9" x14ac:dyDescent="0.2">
      <c r="A648" s="77">
        <v>3443</v>
      </c>
      <c r="B648" s="102" t="s">
        <v>379</v>
      </c>
      <c r="C648" s="67">
        <v>3143</v>
      </c>
      <c r="D648" s="68">
        <v>99327</v>
      </c>
      <c r="E648" s="69">
        <v>1200</v>
      </c>
      <c r="F648" s="69">
        <v>33978</v>
      </c>
      <c r="G648" s="69">
        <v>993</v>
      </c>
      <c r="H648" s="69">
        <v>173</v>
      </c>
      <c r="I648" s="70">
        <v>135671</v>
      </c>
    </row>
    <row r="649" spans="1:9" ht="13.5" thickBot="1" x14ac:dyDescent="0.25">
      <c r="A649" s="108">
        <v>3443</v>
      </c>
      <c r="B649" s="109" t="s">
        <v>380</v>
      </c>
      <c r="C649" s="110"/>
      <c r="D649" s="127">
        <v>1823937</v>
      </c>
      <c r="E649" s="111">
        <v>20200</v>
      </c>
      <c r="F649" s="111">
        <v>623318</v>
      </c>
      <c r="G649" s="111">
        <v>18239</v>
      </c>
      <c r="H649" s="111">
        <v>33176</v>
      </c>
      <c r="I649" s="128">
        <v>2518870</v>
      </c>
    </row>
    <row r="650" spans="1:9" ht="13.5" thickBot="1" x14ac:dyDescent="0.25">
      <c r="A650" s="129"/>
      <c r="B650" s="113" t="s">
        <v>381</v>
      </c>
      <c r="C650" s="130"/>
      <c r="D650" s="131">
        <f t="shared" ref="D650:I650" si="88">D615+D607+D610+D613+D619+D623+D625+D628+D631+D634+D637+D642+D645+D649</f>
        <v>16940106</v>
      </c>
      <c r="E650" s="132">
        <f t="shared" si="88"/>
        <v>91032</v>
      </c>
      <c r="F650" s="132">
        <f t="shared" si="88"/>
        <v>5756527</v>
      </c>
      <c r="G650" s="132">
        <f t="shared" si="88"/>
        <v>169400</v>
      </c>
      <c r="H650" s="132">
        <f t="shared" si="88"/>
        <v>271640</v>
      </c>
      <c r="I650" s="133">
        <f t="shared" si="88"/>
        <v>23228705</v>
      </c>
    </row>
    <row r="651" spans="1:9" x14ac:dyDescent="0.2">
      <c r="A651" s="245">
        <v>4476</v>
      </c>
      <c r="B651" s="246" t="s">
        <v>382</v>
      </c>
      <c r="C651" s="247">
        <v>3233</v>
      </c>
      <c r="D651" s="118">
        <v>777842</v>
      </c>
      <c r="E651" s="119">
        <v>77000</v>
      </c>
      <c r="F651" s="119">
        <v>288937</v>
      </c>
      <c r="G651" s="119">
        <v>7778</v>
      </c>
      <c r="H651" s="119">
        <v>9137</v>
      </c>
      <c r="I651" s="120">
        <v>1160694</v>
      </c>
    </row>
    <row r="652" spans="1:9" x14ac:dyDescent="0.2">
      <c r="A652" s="71">
        <v>4476</v>
      </c>
      <c r="B652" s="94" t="s">
        <v>383</v>
      </c>
      <c r="C652" s="73"/>
      <c r="D652" s="82">
        <v>777842</v>
      </c>
      <c r="E652" s="83">
        <v>77000</v>
      </c>
      <c r="F652" s="83">
        <v>288937</v>
      </c>
      <c r="G652" s="83">
        <v>7778</v>
      </c>
      <c r="H652" s="83">
        <v>9137</v>
      </c>
      <c r="I652" s="84">
        <v>1160694</v>
      </c>
    </row>
    <row r="653" spans="1:9" x14ac:dyDescent="0.2">
      <c r="A653" s="77">
        <v>4411</v>
      </c>
      <c r="B653" s="102" t="s">
        <v>384</v>
      </c>
      <c r="C653" s="67">
        <v>3111</v>
      </c>
      <c r="D653" s="68">
        <v>1079566</v>
      </c>
      <c r="E653" s="69">
        <v>9800</v>
      </c>
      <c r="F653" s="69">
        <v>368206</v>
      </c>
      <c r="G653" s="69">
        <v>10796</v>
      </c>
      <c r="H653" s="69">
        <v>5738</v>
      </c>
      <c r="I653" s="70">
        <v>1474106</v>
      </c>
    </row>
    <row r="654" spans="1:9" x14ac:dyDescent="0.2">
      <c r="A654" s="77">
        <v>4411</v>
      </c>
      <c r="B654" s="102" t="s">
        <v>384</v>
      </c>
      <c r="C654" s="67">
        <v>3141</v>
      </c>
      <c r="D654" s="68">
        <v>62835</v>
      </c>
      <c r="E654" s="69">
        <v>0</v>
      </c>
      <c r="F654" s="69">
        <v>21238</v>
      </c>
      <c r="G654" s="69">
        <v>628</v>
      </c>
      <c r="H654" s="69">
        <v>470</v>
      </c>
      <c r="I654" s="70">
        <v>85171</v>
      </c>
    </row>
    <row r="655" spans="1:9" x14ac:dyDescent="0.2">
      <c r="A655" s="71">
        <v>4411</v>
      </c>
      <c r="B655" s="94" t="s">
        <v>385</v>
      </c>
      <c r="C655" s="73"/>
      <c r="D655" s="82">
        <v>1142401</v>
      </c>
      <c r="E655" s="83">
        <v>9800</v>
      </c>
      <c r="F655" s="83">
        <v>389444</v>
      </c>
      <c r="G655" s="83">
        <v>11424</v>
      </c>
      <c r="H655" s="83">
        <v>6208</v>
      </c>
      <c r="I655" s="84">
        <v>1559277</v>
      </c>
    </row>
    <row r="656" spans="1:9" x14ac:dyDescent="0.2">
      <c r="A656" s="77">
        <v>4409</v>
      </c>
      <c r="B656" s="102" t="s">
        <v>386</v>
      </c>
      <c r="C656" s="67">
        <v>3111</v>
      </c>
      <c r="D656" s="68">
        <v>2123646</v>
      </c>
      <c r="E656" s="69">
        <v>2800</v>
      </c>
      <c r="F656" s="69">
        <v>718739</v>
      </c>
      <c r="G656" s="69">
        <v>21236</v>
      </c>
      <c r="H656" s="69">
        <v>37938</v>
      </c>
      <c r="I656" s="70">
        <v>2904359</v>
      </c>
    </row>
    <row r="657" spans="1:9" x14ac:dyDescent="0.2">
      <c r="A657" s="77">
        <v>4409</v>
      </c>
      <c r="B657" s="102" t="s">
        <v>386</v>
      </c>
      <c r="C657" s="67">
        <v>3141</v>
      </c>
      <c r="D657" s="68">
        <v>292161</v>
      </c>
      <c r="E657" s="69">
        <v>700</v>
      </c>
      <c r="F657" s="69">
        <v>98987</v>
      </c>
      <c r="G657" s="69">
        <v>2922</v>
      </c>
      <c r="H657" s="69">
        <v>1573</v>
      </c>
      <c r="I657" s="70">
        <v>396343</v>
      </c>
    </row>
    <row r="658" spans="1:9" x14ac:dyDescent="0.2">
      <c r="A658" s="71">
        <v>4409</v>
      </c>
      <c r="B658" s="94" t="s">
        <v>387</v>
      </c>
      <c r="C658" s="73"/>
      <c r="D658" s="124">
        <v>2415807</v>
      </c>
      <c r="E658" s="125">
        <v>3500</v>
      </c>
      <c r="F658" s="125">
        <v>817726</v>
      </c>
      <c r="G658" s="125">
        <v>24158</v>
      </c>
      <c r="H658" s="125">
        <v>39511</v>
      </c>
      <c r="I658" s="126">
        <v>3300702</v>
      </c>
    </row>
    <row r="659" spans="1:9" x14ac:dyDescent="0.2">
      <c r="A659" s="77">
        <v>4407</v>
      </c>
      <c r="B659" s="102" t="s">
        <v>388</v>
      </c>
      <c r="C659" s="67">
        <v>3111</v>
      </c>
      <c r="D659" s="68">
        <v>1120124</v>
      </c>
      <c r="E659" s="69">
        <v>0</v>
      </c>
      <c r="F659" s="69">
        <v>378602</v>
      </c>
      <c r="G659" s="69">
        <v>11201</v>
      </c>
      <c r="H659" s="69">
        <v>6081</v>
      </c>
      <c r="I659" s="70">
        <v>1516008</v>
      </c>
    </row>
    <row r="660" spans="1:9" x14ac:dyDescent="0.2">
      <c r="A660" s="77">
        <v>4407</v>
      </c>
      <c r="B660" s="102" t="s">
        <v>388</v>
      </c>
      <c r="C660" s="67">
        <v>3141</v>
      </c>
      <c r="D660" s="68">
        <v>119925</v>
      </c>
      <c r="E660" s="69">
        <v>0</v>
      </c>
      <c r="F660" s="69">
        <v>40535</v>
      </c>
      <c r="G660" s="69">
        <v>1199</v>
      </c>
      <c r="H660" s="69">
        <v>660</v>
      </c>
      <c r="I660" s="70">
        <v>162319</v>
      </c>
    </row>
    <row r="661" spans="1:9" x14ac:dyDescent="0.2">
      <c r="A661" s="71">
        <v>4407</v>
      </c>
      <c r="B661" s="94" t="s">
        <v>389</v>
      </c>
      <c r="C661" s="73"/>
      <c r="D661" s="124">
        <v>1240049</v>
      </c>
      <c r="E661" s="125">
        <v>0</v>
      </c>
      <c r="F661" s="125">
        <v>419137</v>
      </c>
      <c r="G661" s="125">
        <v>12400</v>
      </c>
      <c r="H661" s="125">
        <v>6741</v>
      </c>
      <c r="I661" s="126">
        <v>1678327</v>
      </c>
    </row>
    <row r="662" spans="1:9" x14ac:dyDescent="0.2">
      <c r="A662" s="77">
        <v>4492</v>
      </c>
      <c r="B662" s="102" t="s">
        <v>390</v>
      </c>
      <c r="C662" s="67">
        <v>3111</v>
      </c>
      <c r="D662" s="68">
        <v>1043167</v>
      </c>
      <c r="E662" s="69">
        <v>1200</v>
      </c>
      <c r="F662" s="69">
        <v>352996</v>
      </c>
      <c r="G662" s="69">
        <v>10432</v>
      </c>
      <c r="H662" s="69">
        <v>5569</v>
      </c>
      <c r="I662" s="70">
        <v>1413364</v>
      </c>
    </row>
    <row r="663" spans="1:9" x14ac:dyDescent="0.2">
      <c r="A663" s="77">
        <v>4492</v>
      </c>
      <c r="B663" s="102" t="s">
        <v>390</v>
      </c>
      <c r="C663" s="67">
        <v>3141</v>
      </c>
      <c r="D663" s="68">
        <v>118073</v>
      </c>
      <c r="E663" s="69">
        <v>0</v>
      </c>
      <c r="F663" s="69">
        <v>39909</v>
      </c>
      <c r="G663" s="69">
        <v>1181</v>
      </c>
      <c r="H663" s="69">
        <v>653</v>
      </c>
      <c r="I663" s="70">
        <v>159816</v>
      </c>
    </row>
    <row r="664" spans="1:9" x14ac:dyDescent="0.2">
      <c r="A664" s="71">
        <v>4492</v>
      </c>
      <c r="B664" s="94" t="s">
        <v>391</v>
      </c>
      <c r="C664" s="73"/>
      <c r="D664" s="82">
        <v>1161240</v>
      </c>
      <c r="E664" s="83">
        <v>1200</v>
      </c>
      <c r="F664" s="83">
        <v>392905</v>
      </c>
      <c r="G664" s="83">
        <v>11613</v>
      </c>
      <c r="H664" s="83">
        <v>6222</v>
      </c>
      <c r="I664" s="84">
        <v>1573180</v>
      </c>
    </row>
    <row r="665" spans="1:9" x14ac:dyDescent="0.2">
      <c r="A665" s="77">
        <v>4408</v>
      </c>
      <c r="B665" s="102" t="s">
        <v>392</v>
      </c>
      <c r="C665" s="67">
        <v>3111</v>
      </c>
      <c r="D665" s="68">
        <v>1248761</v>
      </c>
      <c r="E665" s="69">
        <v>3700</v>
      </c>
      <c r="F665" s="69">
        <v>423332</v>
      </c>
      <c r="G665" s="69">
        <v>12488</v>
      </c>
      <c r="H665" s="69">
        <v>16288</v>
      </c>
      <c r="I665" s="70">
        <v>1704569</v>
      </c>
    </row>
    <row r="666" spans="1:9" x14ac:dyDescent="0.2">
      <c r="A666" s="77">
        <v>4408</v>
      </c>
      <c r="B666" s="102" t="s">
        <v>392</v>
      </c>
      <c r="C666" s="67">
        <v>3141</v>
      </c>
      <c r="D666" s="68">
        <v>161309</v>
      </c>
      <c r="E666" s="69">
        <v>500</v>
      </c>
      <c r="F666" s="69">
        <v>54691</v>
      </c>
      <c r="G666" s="69">
        <v>1613</v>
      </c>
      <c r="H666" s="69">
        <v>979</v>
      </c>
      <c r="I666" s="70">
        <v>219092</v>
      </c>
    </row>
    <row r="667" spans="1:9" x14ac:dyDescent="0.2">
      <c r="A667" s="71">
        <v>4408</v>
      </c>
      <c r="B667" s="94" t="s">
        <v>393</v>
      </c>
      <c r="C667" s="73"/>
      <c r="D667" s="82">
        <v>1410070</v>
      </c>
      <c r="E667" s="83">
        <v>4200</v>
      </c>
      <c r="F667" s="83">
        <v>478023</v>
      </c>
      <c r="G667" s="83">
        <v>14101</v>
      </c>
      <c r="H667" s="83">
        <v>17267</v>
      </c>
      <c r="I667" s="84">
        <v>1923661</v>
      </c>
    </row>
    <row r="668" spans="1:9" x14ac:dyDescent="0.2">
      <c r="A668" s="77">
        <v>4423</v>
      </c>
      <c r="B668" s="102" t="s">
        <v>394</v>
      </c>
      <c r="C668" s="67">
        <v>3111</v>
      </c>
      <c r="D668" s="68">
        <v>847740</v>
      </c>
      <c r="E668" s="69">
        <v>7400</v>
      </c>
      <c r="F668" s="69">
        <v>289037</v>
      </c>
      <c r="G668" s="69">
        <v>8477</v>
      </c>
      <c r="H668" s="69">
        <v>5513</v>
      </c>
      <c r="I668" s="70">
        <v>1158167</v>
      </c>
    </row>
    <row r="669" spans="1:9" x14ac:dyDescent="0.2">
      <c r="A669" s="77">
        <v>4423</v>
      </c>
      <c r="B669" s="102" t="s">
        <v>394</v>
      </c>
      <c r="C669" s="67">
        <v>3141</v>
      </c>
      <c r="D669" s="68">
        <v>142272</v>
      </c>
      <c r="E669" s="69">
        <v>3600</v>
      </c>
      <c r="F669" s="69">
        <v>49305</v>
      </c>
      <c r="G669" s="69">
        <v>1423</v>
      </c>
      <c r="H669" s="69">
        <v>711</v>
      </c>
      <c r="I669" s="70">
        <v>197311</v>
      </c>
    </row>
    <row r="670" spans="1:9" x14ac:dyDescent="0.2">
      <c r="A670" s="71">
        <v>4423</v>
      </c>
      <c r="B670" s="94" t="s">
        <v>395</v>
      </c>
      <c r="C670" s="73"/>
      <c r="D670" s="82">
        <v>990012</v>
      </c>
      <c r="E670" s="83">
        <v>11000</v>
      </c>
      <c r="F670" s="83">
        <v>338342</v>
      </c>
      <c r="G670" s="83">
        <v>9900</v>
      </c>
      <c r="H670" s="83">
        <v>6224</v>
      </c>
      <c r="I670" s="84">
        <v>1355478</v>
      </c>
    </row>
    <row r="671" spans="1:9" x14ac:dyDescent="0.2">
      <c r="A671" s="77">
        <v>4404</v>
      </c>
      <c r="B671" s="102" t="s">
        <v>396</v>
      </c>
      <c r="C671" s="67">
        <v>3111</v>
      </c>
      <c r="D671" s="68">
        <v>2547634</v>
      </c>
      <c r="E671" s="69">
        <v>0</v>
      </c>
      <c r="F671" s="69">
        <v>861100</v>
      </c>
      <c r="G671" s="69">
        <v>25476</v>
      </c>
      <c r="H671" s="69">
        <v>41031</v>
      </c>
      <c r="I671" s="70">
        <v>3475241</v>
      </c>
    </row>
    <row r="672" spans="1:9" x14ac:dyDescent="0.2">
      <c r="A672" s="77">
        <v>4404</v>
      </c>
      <c r="B672" s="102" t="s">
        <v>396</v>
      </c>
      <c r="C672" s="67">
        <v>3141</v>
      </c>
      <c r="D672" s="68">
        <v>401883</v>
      </c>
      <c r="E672" s="69">
        <v>0</v>
      </c>
      <c r="F672" s="69">
        <v>135836</v>
      </c>
      <c r="G672" s="69">
        <v>4019</v>
      </c>
      <c r="H672" s="69">
        <v>2074</v>
      </c>
      <c r="I672" s="70">
        <v>543812</v>
      </c>
    </row>
    <row r="673" spans="1:9" x14ac:dyDescent="0.2">
      <c r="A673" s="71">
        <v>4404</v>
      </c>
      <c r="B673" s="94" t="s">
        <v>397</v>
      </c>
      <c r="C673" s="73"/>
      <c r="D673" s="82">
        <v>2949517</v>
      </c>
      <c r="E673" s="83">
        <v>0</v>
      </c>
      <c r="F673" s="83">
        <v>996936</v>
      </c>
      <c r="G673" s="83">
        <v>29495</v>
      </c>
      <c r="H673" s="83">
        <v>43105</v>
      </c>
      <c r="I673" s="84">
        <v>4019053</v>
      </c>
    </row>
    <row r="674" spans="1:9" x14ac:dyDescent="0.2">
      <c r="A674" s="77">
        <v>4480</v>
      </c>
      <c r="B674" s="102" t="s">
        <v>398</v>
      </c>
      <c r="C674" s="67">
        <v>3141</v>
      </c>
      <c r="D674" s="68">
        <v>525522</v>
      </c>
      <c r="E674" s="69">
        <v>0</v>
      </c>
      <c r="F674" s="69">
        <v>177626</v>
      </c>
      <c r="G674" s="69">
        <v>5255</v>
      </c>
      <c r="H674" s="69">
        <v>10643</v>
      </c>
      <c r="I674" s="70">
        <v>719046</v>
      </c>
    </row>
    <row r="675" spans="1:9" x14ac:dyDescent="0.2">
      <c r="A675" s="71">
        <v>4480</v>
      </c>
      <c r="B675" s="94" t="s">
        <v>399</v>
      </c>
      <c r="C675" s="73"/>
      <c r="D675" s="82">
        <v>525522</v>
      </c>
      <c r="E675" s="83">
        <v>0</v>
      </c>
      <c r="F675" s="83">
        <v>177626</v>
      </c>
      <c r="G675" s="83">
        <v>5255</v>
      </c>
      <c r="H675" s="83">
        <v>10643</v>
      </c>
      <c r="I675" s="84">
        <v>719046</v>
      </c>
    </row>
    <row r="676" spans="1:9" x14ac:dyDescent="0.2">
      <c r="A676" s="77">
        <v>4439</v>
      </c>
      <c r="B676" s="102" t="s">
        <v>400</v>
      </c>
      <c r="C676" s="67">
        <v>3111</v>
      </c>
      <c r="D676" s="68">
        <v>534138</v>
      </c>
      <c r="E676" s="69">
        <v>0</v>
      </c>
      <c r="F676" s="69">
        <v>180539</v>
      </c>
      <c r="G676" s="69">
        <v>5341</v>
      </c>
      <c r="H676" s="69">
        <v>3825</v>
      </c>
      <c r="I676" s="70">
        <v>723843</v>
      </c>
    </row>
    <row r="677" spans="1:9" x14ac:dyDescent="0.2">
      <c r="A677" s="77">
        <v>4439</v>
      </c>
      <c r="B677" s="102" t="s">
        <v>400</v>
      </c>
      <c r="C677" s="67">
        <v>3113</v>
      </c>
      <c r="D677" s="68">
        <v>2995490</v>
      </c>
      <c r="E677" s="69">
        <v>1500</v>
      </c>
      <c r="F677" s="69">
        <v>1012983</v>
      </c>
      <c r="G677" s="69">
        <v>29955</v>
      </c>
      <c r="H677" s="69">
        <v>67856</v>
      </c>
      <c r="I677" s="70">
        <v>4107784</v>
      </c>
    </row>
    <row r="678" spans="1:9" x14ac:dyDescent="0.2">
      <c r="A678" s="77">
        <v>4439</v>
      </c>
      <c r="B678" s="102" t="s">
        <v>400</v>
      </c>
      <c r="C678" s="67">
        <v>3141</v>
      </c>
      <c r="D678" s="68">
        <v>328639</v>
      </c>
      <c r="E678" s="69">
        <v>0</v>
      </c>
      <c r="F678" s="69">
        <v>111080</v>
      </c>
      <c r="G678" s="69">
        <v>3286</v>
      </c>
      <c r="H678" s="69">
        <v>2480</v>
      </c>
      <c r="I678" s="70">
        <v>445485</v>
      </c>
    </row>
    <row r="679" spans="1:9" x14ac:dyDescent="0.2">
      <c r="A679" s="77">
        <v>4439</v>
      </c>
      <c r="B679" s="102" t="s">
        <v>400</v>
      </c>
      <c r="C679" s="67">
        <v>3143</v>
      </c>
      <c r="D679" s="68">
        <v>244644</v>
      </c>
      <c r="E679" s="69">
        <v>0</v>
      </c>
      <c r="F679" s="69">
        <v>82690</v>
      </c>
      <c r="G679" s="69">
        <v>2446</v>
      </c>
      <c r="H679" s="69">
        <v>349</v>
      </c>
      <c r="I679" s="70">
        <v>330129</v>
      </c>
    </row>
    <row r="680" spans="1:9" x14ac:dyDescent="0.2">
      <c r="A680" s="71">
        <v>4439</v>
      </c>
      <c r="B680" s="94" t="s">
        <v>401</v>
      </c>
      <c r="C680" s="73"/>
      <c r="D680" s="82">
        <v>4102911</v>
      </c>
      <c r="E680" s="83">
        <v>1500</v>
      </c>
      <c r="F680" s="83">
        <v>1387292</v>
      </c>
      <c r="G680" s="83">
        <v>41028</v>
      </c>
      <c r="H680" s="83">
        <v>74510</v>
      </c>
      <c r="I680" s="84">
        <v>5607241</v>
      </c>
    </row>
    <row r="681" spans="1:9" x14ac:dyDescent="0.2">
      <c r="A681" s="77">
        <v>4443</v>
      </c>
      <c r="B681" s="102" t="s">
        <v>402</v>
      </c>
      <c r="C681" s="67">
        <v>3113</v>
      </c>
      <c r="D681" s="68">
        <v>7149080</v>
      </c>
      <c r="E681" s="69">
        <v>18300</v>
      </c>
      <c r="F681" s="69">
        <v>2422574</v>
      </c>
      <c r="G681" s="69">
        <v>71491</v>
      </c>
      <c r="H681" s="69">
        <v>161878</v>
      </c>
      <c r="I681" s="70">
        <v>9823323</v>
      </c>
    </row>
    <row r="682" spans="1:9" x14ac:dyDescent="0.2">
      <c r="A682" s="77">
        <v>4443</v>
      </c>
      <c r="B682" s="102" t="s">
        <v>402</v>
      </c>
      <c r="C682" s="67">
        <v>3143</v>
      </c>
      <c r="D682" s="68">
        <v>625391</v>
      </c>
      <c r="E682" s="69">
        <v>5700</v>
      </c>
      <c r="F682" s="69">
        <v>213309</v>
      </c>
      <c r="G682" s="69">
        <v>6254</v>
      </c>
      <c r="H682" s="69">
        <v>881</v>
      </c>
      <c r="I682" s="70">
        <v>851535</v>
      </c>
    </row>
    <row r="683" spans="1:9" x14ac:dyDescent="0.2">
      <c r="A683" s="71">
        <v>4443</v>
      </c>
      <c r="B683" s="94" t="s">
        <v>403</v>
      </c>
      <c r="C683" s="73"/>
      <c r="D683" s="82">
        <v>7774471</v>
      </c>
      <c r="E683" s="83">
        <v>24000</v>
      </c>
      <c r="F683" s="83">
        <v>2635883</v>
      </c>
      <c r="G683" s="83">
        <v>77745</v>
      </c>
      <c r="H683" s="83">
        <v>162759</v>
      </c>
      <c r="I683" s="84">
        <v>10674858</v>
      </c>
    </row>
    <row r="684" spans="1:9" x14ac:dyDescent="0.2">
      <c r="A684" s="77">
        <v>4438</v>
      </c>
      <c r="B684" s="102" t="s">
        <v>404</v>
      </c>
      <c r="C684" s="67">
        <v>3113</v>
      </c>
      <c r="D684" s="68">
        <v>4846335</v>
      </c>
      <c r="E684" s="69">
        <v>8000</v>
      </c>
      <c r="F684" s="69">
        <v>1640765</v>
      </c>
      <c r="G684" s="69">
        <v>48463</v>
      </c>
      <c r="H684" s="69">
        <v>97368</v>
      </c>
      <c r="I684" s="70">
        <v>6640931</v>
      </c>
    </row>
    <row r="685" spans="1:9" x14ac:dyDescent="0.2">
      <c r="A685" s="77">
        <v>4438</v>
      </c>
      <c r="B685" s="102" t="s">
        <v>404</v>
      </c>
      <c r="C685" s="67">
        <v>3141</v>
      </c>
      <c r="D685" s="68">
        <v>346665</v>
      </c>
      <c r="E685" s="69">
        <v>0</v>
      </c>
      <c r="F685" s="69">
        <v>117173</v>
      </c>
      <c r="G685" s="69">
        <v>3467</v>
      </c>
      <c r="H685" s="69">
        <v>3038</v>
      </c>
      <c r="I685" s="70">
        <v>470343</v>
      </c>
    </row>
    <row r="686" spans="1:9" x14ac:dyDescent="0.2">
      <c r="A686" s="77">
        <v>4438</v>
      </c>
      <c r="B686" s="102" t="s">
        <v>404</v>
      </c>
      <c r="C686" s="67">
        <v>3143</v>
      </c>
      <c r="D686" s="68">
        <v>408506</v>
      </c>
      <c r="E686" s="69">
        <v>0</v>
      </c>
      <c r="F686" s="69">
        <v>138075</v>
      </c>
      <c r="G686" s="69">
        <v>4085</v>
      </c>
      <c r="H686" s="69">
        <v>689</v>
      </c>
      <c r="I686" s="70">
        <v>551355</v>
      </c>
    </row>
    <row r="687" spans="1:9" x14ac:dyDescent="0.2">
      <c r="A687" s="71">
        <v>4438</v>
      </c>
      <c r="B687" s="94" t="s">
        <v>405</v>
      </c>
      <c r="C687" s="73"/>
      <c r="D687" s="82">
        <v>5601506</v>
      </c>
      <c r="E687" s="83">
        <v>8000</v>
      </c>
      <c r="F687" s="83">
        <v>1896013</v>
      </c>
      <c r="G687" s="83">
        <v>56015</v>
      </c>
      <c r="H687" s="83">
        <v>101095</v>
      </c>
      <c r="I687" s="84">
        <v>7662629</v>
      </c>
    </row>
    <row r="688" spans="1:9" x14ac:dyDescent="0.2">
      <c r="A688" s="77">
        <v>4455</v>
      </c>
      <c r="B688" s="102" t="s">
        <v>406</v>
      </c>
      <c r="C688" s="67">
        <v>3113</v>
      </c>
      <c r="D688" s="68">
        <v>5233110</v>
      </c>
      <c r="E688" s="69">
        <v>9000</v>
      </c>
      <c r="F688" s="69">
        <v>1771833</v>
      </c>
      <c r="G688" s="69">
        <v>52331</v>
      </c>
      <c r="H688" s="69">
        <v>120948</v>
      </c>
      <c r="I688" s="70">
        <v>7187222</v>
      </c>
    </row>
    <row r="689" spans="1:9" x14ac:dyDescent="0.2">
      <c r="A689" s="77">
        <v>4455</v>
      </c>
      <c r="B689" s="102" t="s">
        <v>406</v>
      </c>
      <c r="C689" s="67">
        <v>3141</v>
      </c>
      <c r="D689" s="68">
        <v>376644</v>
      </c>
      <c r="E689" s="69">
        <v>0</v>
      </c>
      <c r="F689" s="69">
        <v>127306</v>
      </c>
      <c r="G689" s="69">
        <v>3766</v>
      </c>
      <c r="H689" s="69">
        <v>3551</v>
      </c>
      <c r="I689" s="70">
        <v>511267</v>
      </c>
    </row>
    <row r="690" spans="1:9" x14ac:dyDescent="0.2">
      <c r="A690" s="77">
        <v>4455</v>
      </c>
      <c r="B690" s="102" t="s">
        <v>406</v>
      </c>
      <c r="C690" s="67">
        <v>3143</v>
      </c>
      <c r="D690" s="68">
        <v>488837</v>
      </c>
      <c r="E690" s="69">
        <v>0</v>
      </c>
      <c r="F690" s="69">
        <v>165227</v>
      </c>
      <c r="G690" s="69">
        <v>4888</v>
      </c>
      <c r="H690" s="69">
        <v>590</v>
      </c>
      <c r="I690" s="70">
        <v>659542</v>
      </c>
    </row>
    <row r="691" spans="1:9" x14ac:dyDescent="0.2">
      <c r="A691" s="71">
        <v>4455</v>
      </c>
      <c r="B691" s="94" t="s">
        <v>407</v>
      </c>
      <c r="C691" s="73"/>
      <c r="D691" s="124">
        <v>6098591</v>
      </c>
      <c r="E691" s="125">
        <v>9000</v>
      </c>
      <c r="F691" s="125">
        <v>2064366</v>
      </c>
      <c r="G691" s="125">
        <v>60985</v>
      </c>
      <c r="H691" s="125">
        <v>125089</v>
      </c>
      <c r="I691" s="126">
        <v>8358031</v>
      </c>
    </row>
    <row r="692" spans="1:9" x14ac:dyDescent="0.2">
      <c r="A692" s="77">
        <v>4440</v>
      </c>
      <c r="B692" s="102" t="s">
        <v>408</v>
      </c>
      <c r="C692" s="67">
        <v>3113</v>
      </c>
      <c r="D692" s="68">
        <v>3780401</v>
      </c>
      <c r="E692" s="69">
        <v>15000</v>
      </c>
      <c r="F692" s="69">
        <v>1282846</v>
      </c>
      <c r="G692" s="69">
        <v>37804</v>
      </c>
      <c r="H692" s="69">
        <v>84448</v>
      </c>
      <c r="I692" s="70">
        <v>5200499</v>
      </c>
    </row>
    <row r="693" spans="1:9" x14ac:dyDescent="0.2">
      <c r="A693" s="77">
        <v>4440</v>
      </c>
      <c r="B693" s="102" t="s">
        <v>408</v>
      </c>
      <c r="C693" s="67">
        <v>3141</v>
      </c>
      <c r="D693" s="68">
        <v>348639</v>
      </c>
      <c r="E693" s="69">
        <v>0</v>
      </c>
      <c r="F693" s="69">
        <v>117840</v>
      </c>
      <c r="G693" s="69">
        <v>3486</v>
      </c>
      <c r="H693" s="69">
        <v>3196</v>
      </c>
      <c r="I693" s="70">
        <v>473161</v>
      </c>
    </row>
    <row r="694" spans="1:9" x14ac:dyDescent="0.2">
      <c r="A694" s="77">
        <v>4440</v>
      </c>
      <c r="B694" s="102" t="s">
        <v>408</v>
      </c>
      <c r="C694" s="67">
        <v>3143</v>
      </c>
      <c r="D694" s="68">
        <v>253840</v>
      </c>
      <c r="E694" s="69">
        <v>0</v>
      </c>
      <c r="F694" s="69">
        <v>85798</v>
      </c>
      <c r="G694" s="69">
        <v>2538</v>
      </c>
      <c r="H694" s="69">
        <v>439</v>
      </c>
      <c r="I694" s="70">
        <v>342615</v>
      </c>
    </row>
    <row r="695" spans="1:9" x14ac:dyDescent="0.2">
      <c r="A695" s="71">
        <v>4440</v>
      </c>
      <c r="B695" s="94" t="s">
        <v>409</v>
      </c>
      <c r="C695" s="73"/>
      <c r="D695" s="82">
        <v>4382880</v>
      </c>
      <c r="E695" s="83">
        <v>15000</v>
      </c>
      <c r="F695" s="83">
        <v>1486484</v>
      </c>
      <c r="G695" s="83">
        <v>43828</v>
      </c>
      <c r="H695" s="83">
        <v>88083</v>
      </c>
      <c r="I695" s="84">
        <v>6016275</v>
      </c>
    </row>
    <row r="696" spans="1:9" x14ac:dyDescent="0.2">
      <c r="A696" s="77">
        <v>4442</v>
      </c>
      <c r="B696" s="102" t="s">
        <v>410</v>
      </c>
      <c r="C696" s="67">
        <v>3113</v>
      </c>
      <c r="D696" s="68">
        <v>2549118</v>
      </c>
      <c r="E696" s="69">
        <v>4000</v>
      </c>
      <c r="F696" s="69">
        <v>862954</v>
      </c>
      <c r="G696" s="69">
        <v>25491</v>
      </c>
      <c r="H696" s="69">
        <v>52581</v>
      </c>
      <c r="I696" s="70">
        <v>3494144</v>
      </c>
    </row>
    <row r="697" spans="1:9" x14ac:dyDescent="0.2">
      <c r="A697" s="77">
        <v>4442</v>
      </c>
      <c r="B697" s="102" t="s">
        <v>410</v>
      </c>
      <c r="C697" s="67">
        <v>3141</v>
      </c>
      <c r="D697" s="68">
        <v>181000</v>
      </c>
      <c r="E697" s="69">
        <v>1000</v>
      </c>
      <c r="F697" s="69">
        <v>61516</v>
      </c>
      <c r="G697" s="69">
        <v>1810</v>
      </c>
      <c r="H697" s="69">
        <v>1559</v>
      </c>
      <c r="I697" s="70">
        <v>246885</v>
      </c>
    </row>
    <row r="698" spans="1:9" x14ac:dyDescent="0.2">
      <c r="A698" s="77">
        <v>4442</v>
      </c>
      <c r="B698" s="102" t="s">
        <v>410</v>
      </c>
      <c r="C698" s="67">
        <v>3143</v>
      </c>
      <c r="D698" s="68">
        <v>248748</v>
      </c>
      <c r="E698" s="69">
        <v>1000</v>
      </c>
      <c r="F698" s="69">
        <v>84415</v>
      </c>
      <c r="G698" s="69">
        <v>2487</v>
      </c>
      <c r="H698" s="69">
        <v>333</v>
      </c>
      <c r="I698" s="70">
        <v>336983</v>
      </c>
    </row>
    <row r="699" spans="1:9" x14ac:dyDescent="0.2">
      <c r="A699" s="71">
        <v>4442</v>
      </c>
      <c r="B699" s="94" t="s">
        <v>411</v>
      </c>
      <c r="C699" s="73"/>
      <c r="D699" s="82">
        <v>2978866</v>
      </c>
      <c r="E699" s="83">
        <v>6000</v>
      </c>
      <c r="F699" s="83">
        <v>1008885</v>
      </c>
      <c r="G699" s="83">
        <v>29788</v>
      </c>
      <c r="H699" s="83">
        <v>54473</v>
      </c>
      <c r="I699" s="84">
        <v>4078012</v>
      </c>
    </row>
    <row r="700" spans="1:9" x14ac:dyDescent="0.2">
      <c r="A700" s="77">
        <v>4436</v>
      </c>
      <c r="B700" s="102" t="s">
        <v>412</v>
      </c>
      <c r="C700" s="67">
        <v>3113</v>
      </c>
      <c r="D700" s="68">
        <v>3763774</v>
      </c>
      <c r="E700" s="69">
        <v>3200</v>
      </c>
      <c r="F700" s="69">
        <v>1273237</v>
      </c>
      <c r="G700" s="69">
        <v>37638</v>
      </c>
      <c r="H700" s="69">
        <v>77633</v>
      </c>
      <c r="I700" s="70">
        <v>5155482</v>
      </c>
    </row>
    <row r="701" spans="1:9" x14ac:dyDescent="0.2">
      <c r="A701" s="77">
        <v>4436</v>
      </c>
      <c r="B701" s="102" t="s">
        <v>412</v>
      </c>
      <c r="C701" s="67">
        <v>3141</v>
      </c>
      <c r="D701" s="68">
        <v>235515</v>
      </c>
      <c r="E701" s="69">
        <v>0</v>
      </c>
      <c r="F701" s="69">
        <v>79604</v>
      </c>
      <c r="G701" s="69">
        <v>2355</v>
      </c>
      <c r="H701" s="69">
        <v>2095</v>
      </c>
      <c r="I701" s="70">
        <v>319569</v>
      </c>
    </row>
    <row r="702" spans="1:9" x14ac:dyDescent="0.2">
      <c r="A702" s="77">
        <v>4436</v>
      </c>
      <c r="B702" s="102" t="s">
        <v>412</v>
      </c>
      <c r="C702" s="67">
        <v>3143</v>
      </c>
      <c r="D702" s="68">
        <v>381690</v>
      </c>
      <c r="E702" s="69">
        <v>2500</v>
      </c>
      <c r="F702" s="69">
        <v>129856</v>
      </c>
      <c r="G702" s="69">
        <v>3817</v>
      </c>
      <c r="H702" s="69">
        <v>461</v>
      </c>
      <c r="I702" s="70">
        <v>518324</v>
      </c>
    </row>
    <row r="703" spans="1:9" x14ac:dyDescent="0.2">
      <c r="A703" s="71">
        <v>4436</v>
      </c>
      <c r="B703" s="94" t="s">
        <v>413</v>
      </c>
      <c r="C703" s="73"/>
      <c r="D703" s="82">
        <v>4380979</v>
      </c>
      <c r="E703" s="83">
        <v>5700</v>
      </c>
      <c r="F703" s="83">
        <v>1482697</v>
      </c>
      <c r="G703" s="83">
        <v>43810</v>
      </c>
      <c r="H703" s="83">
        <v>80189</v>
      </c>
      <c r="I703" s="84">
        <v>5993375</v>
      </c>
    </row>
    <row r="704" spans="1:9" x14ac:dyDescent="0.2">
      <c r="A704" s="77">
        <v>4454</v>
      </c>
      <c r="B704" s="102" t="s">
        <v>414</v>
      </c>
      <c r="C704" s="67">
        <v>3113</v>
      </c>
      <c r="D704" s="68">
        <v>3983892</v>
      </c>
      <c r="E704" s="69">
        <v>20918</v>
      </c>
      <c r="F704" s="69">
        <v>1353626</v>
      </c>
      <c r="G704" s="69">
        <v>39839</v>
      </c>
      <c r="H704" s="69">
        <v>107390</v>
      </c>
      <c r="I704" s="70">
        <v>5505665</v>
      </c>
    </row>
    <row r="705" spans="1:9" x14ac:dyDescent="0.2">
      <c r="A705" s="77">
        <v>4454</v>
      </c>
      <c r="B705" s="102" t="s">
        <v>414</v>
      </c>
      <c r="C705" s="67">
        <v>3141</v>
      </c>
      <c r="D705" s="68">
        <v>354664</v>
      </c>
      <c r="E705" s="69">
        <v>0</v>
      </c>
      <c r="F705" s="69">
        <v>119876</v>
      </c>
      <c r="G705" s="69">
        <v>3547</v>
      </c>
      <c r="H705" s="69">
        <v>3480</v>
      </c>
      <c r="I705" s="70">
        <v>481567</v>
      </c>
    </row>
    <row r="706" spans="1:9" x14ac:dyDescent="0.2">
      <c r="A706" s="77">
        <v>4454</v>
      </c>
      <c r="B706" s="102" t="s">
        <v>414</v>
      </c>
      <c r="C706" s="67">
        <v>3143</v>
      </c>
      <c r="D706" s="68">
        <v>342044</v>
      </c>
      <c r="E706" s="69">
        <v>2000</v>
      </c>
      <c r="F706" s="69">
        <v>116287</v>
      </c>
      <c r="G706" s="69">
        <v>3420</v>
      </c>
      <c r="H706" s="69">
        <v>446</v>
      </c>
      <c r="I706" s="70">
        <v>464197</v>
      </c>
    </row>
    <row r="707" spans="1:9" x14ac:dyDescent="0.2">
      <c r="A707" s="71">
        <v>4454</v>
      </c>
      <c r="B707" s="94" t="s">
        <v>415</v>
      </c>
      <c r="C707" s="73"/>
      <c r="D707" s="82">
        <v>4680600</v>
      </c>
      <c r="E707" s="83">
        <v>22918</v>
      </c>
      <c r="F707" s="83">
        <v>1589789</v>
      </c>
      <c r="G707" s="83">
        <v>46806</v>
      </c>
      <c r="H707" s="83">
        <v>111316</v>
      </c>
      <c r="I707" s="84">
        <v>6451429</v>
      </c>
    </row>
    <row r="708" spans="1:9" x14ac:dyDescent="0.2">
      <c r="A708" s="77">
        <v>4479</v>
      </c>
      <c r="B708" s="102" t="s">
        <v>416</v>
      </c>
      <c r="C708" s="67">
        <v>3111</v>
      </c>
      <c r="D708" s="68">
        <v>263955</v>
      </c>
      <c r="E708" s="69">
        <v>0</v>
      </c>
      <c r="F708" s="69">
        <v>89217</v>
      </c>
      <c r="G708" s="69">
        <v>2640</v>
      </c>
      <c r="H708" s="69">
        <v>1350</v>
      </c>
      <c r="I708" s="70">
        <v>357162</v>
      </c>
    </row>
    <row r="709" spans="1:9" x14ac:dyDescent="0.2">
      <c r="A709" s="77">
        <v>4479</v>
      </c>
      <c r="B709" s="102" t="s">
        <v>416</v>
      </c>
      <c r="C709" s="67">
        <v>3114</v>
      </c>
      <c r="D709" s="68">
        <v>5476950</v>
      </c>
      <c r="E709" s="69">
        <v>0</v>
      </c>
      <c r="F709" s="69">
        <v>1851209</v>
      </c>
      <c r="G709" s="69">
        <v>54770</v>
      </c>
      <c r="H709" s="69">
        <v>102221</v>
      </c>
      <c r="I709" s="70">
        <v>7485150</v>
      </c>
    </row>
    <row r="710" spans="1:9" x14ac:dyDescent="0.2">
      <c r="A710" s="77">
        <v>4479</v>
      </c>
      <c r="B710" s="102" t="s">
        <v>416</v>
      </c>
      <c r="C710" s="67">
        <v>3124</v>
      </c>
      <c r="D710" s="68">
        <v>493138</v>
      </c>
      <c r="E710" s="69">
        <v>0</v>
      </c>
      <c r="F710" s="69">
        <v>166681</v>
      </c>
      <c r="G710" s="69">
        <v>4931</v>
      </c>
      <c r="H710" s="69">
        <v>2800</v>
      </c>
      <c r="I710" s="70">
        <v>667550</v>
      </c>
    </row>
    <row r="711" spans="1:9" x14ac:dyDescent="0.2">
      <c r="A711" s="77">
        <v>4479</v>
      </c>
      <c r="B711" s="102" t="s">
        <v>416</v>
      </c>
      <c r="C711" s="67">
        <v>3141</v>
      </c>
      <c r="D711" s="68">
        <v>192638</v>
      </c>
      <c r="E711" s="69">
        <v>0</v>
      </c>
      <c r="F711" s="69">
        <v>65112</v>
      </c>
      <c r="G711" s="69">
        <v>1926</v>
      </c>
      <c r="H711" s="69">
        <v>1223</v>
      </c>
      <c r="I711" s="70">
        <v>260899</v>
      </c>
    </row>
    <row r="712" spans="1:9" x14ac:dyDescent="0.2">
      <c r="A712" s="77">
        <v>4479</v>
      </c>
      <c r="B712" s="102" t="s">
        <v>416</v>
      </c>
      <c r="C712" s="67">
        <v>3143</v>
      </c>
      <c r="D712" s="68">
        <v>292694</v>
      </c>
      <c r="E712" s="69">
        <v>0</v>
      </c>
      <c r="F712" s="69">
        <v>98931</v>
      </c>
      <c r="G712" s="69">
        <v>2927</v>
      </c>
      <c r="H712" s="69">
        <v>190</v>
      </c>
      <c r="I712" s="70">
        <v>394742</v>
      </c>
    </row>
    <row r="713" spans="1:9" x14ac:dyDescent="0.2">
      <c r="A713" s="71">
        <v>4479</v>
      </c>
      <c r="B713" s="94" t="s">
        <v>417</v>
      </c>
      <c r="C713" s="73"/>
      <c r="D713" s="82">
        <v>6719375</v>
      </c>
      <c r="E713" s="83">
        <v>0</v>
      </c>
      <c r="F713" s="83">
        <v>2271150</v>
      </c>
      <c r="G713" s="83">
        <v>67194</v>
      </c>
      <c r="H713" s="83">
        <v>107784</v>
      </c>
      <c r="I713" s="84">
        <v>9165503</v>
      </c>
    </row>
    <row r="714" spans="1:9" x14ac:dyDescent="0.2">
      <c r="A714" s="77">
        <v>4473</v>
      </c>
      <c r="B714" s="102" t="s">
        <v>418</v>
      </c>
      <c r="C714" s="67">
        <v>3231</v>
      </c>
      <c r="D714" s="68">
        <v>3472006</v>
      </c>
      <c r="E714" s="69">
        <v>0</v>
      </c>
      <c r="F714" s="69">
        <v>1173538</v>
      </c>
      <c r="G714" s="69">
        <v>34720</v>
      </c>
      <c r="H714" s="69">
        <v>11953</v>
      </c>
      <c r="I714" s="70">
        <v>4692217</v>
      </c>
    </row>
    <row r="715" spans="1:9" x14ac:dyDescent="0.2">
      <c r="A715" s="71">
        <v>4473</v>
      </c>
      <c r="B715" s="94" t="s">
        <v>419</v>
      </c>
      <c r="C715" s="73"/>
      <c r="D715" s="82">
        <v>3472006</v>
      </c>
      <c r="E715" s="83">
        <v>0</v>
      </c>
      <c r="F715" s="83">
        <v>1173538</v>
      </c>
      <c r="G715" s="83">
        <v>34720</v>
      </c>
      <c r="H715" s="83">
        <v>11953</v>
      </c>
      <c r="I715" s="84">
        <v>4692217</v>
      </c>
    </row>
    <row r="716" spans="1:9" x14ac:dyDescent="0.2">
      <c r="A716" s="77">
        <v>4485</v>
      </c>
      <c r="B716" s="102" t="s">
        <v>420</v>
      </c>
      <c r="C716" s="67">
        <v>3111</v>
      </c>
      <c r="D716" s="68">
        <v>440924</v>
      </c>
      <c r="E716" s="69">
        <v>7500</v>
      </c>
      <c r="F716" s="69">
        <v>151567</v>
      </c>
      <c r="G716" s="69">
        <v>4409</v>
      </c>
      <c r="H716" s="69">
        <v>10581</v>
      </c>
      <c r="I716" s="70">
        <v>614981</v>
      </c>
    </row>
    <row r="717" spans="1:9" x14ac:dyDescent="0.2">
      <c r="A717" s="77">
        <v>4485</v>
      </c>
      <c r="B717" s="102" t="s">
        <v>420</v>
      </c>
      <c r="C717" s="67">
        <v>3141</v>
      </c>
      <c r="D717" s="68">
        <v>114956</v>
      </c>
      <c r="E717" s="69">
        <v>0</v>
      </c>
      <c r="F717" s="69">
        <v>38855</v>
      </c>
      <c r="G717" s="69">
        <v>1150</v>
      </c>
      <c r="H717" s="69">
        <v>511</v>
      </c>
      <c r="I717" s="70">
        <v>155472</v>
      </c>
    </row>
    <row r="718" spans="1:9" x14ac:dyDescent="0.2">
      <c r="A718" s="71">
        <v>4485</v>
      </c>
      <c r="B718" s="94" t="s">
        <v>421</v>
      </c>
      <c r="C718" s="73"/>
      <c r="D718" s="82">
        <v>555880</v>
      </c>
      <c r="E718" s="83">
        <v>7500</v>
      </c>
      <c r="F718" s="83">
        <v>190422</v>
      </c>
      <c r="G718" s="83">
        <v>5559</v>
      </c>
      <c r="H718" s="83">
        <v>11092</v>
      </c>
      <c r="I718" s="84">
        <v>770453</v>
      </c>
    </row>
    <row r="719" spans="1:9" x14ac:dyDescent="0.2">
      <c r="A719" s="77">
        <v>4435</v>
      </c>
      <c r="B719" s="102" t="s">
        <v>422</v>
      </c>
      <c r="C719" s="67">
        <v>3111</v>
      </c>
      <c r="D719" s="68">
        <v>447792</v>
      </c>
      <c r="E719" s="69">
        <v>2800</v>
      </c>
      <c r="F719" s="69">
        <v>152300</v>
      </c>
      <c r="G719" s="69">
        <v>4478</v>
      </c>
      <c r="H719" s="69">
        <v>2925</v>
      </c>
      <c r="I719" s="70">
        <v>610295</v>
      </c>
    </row>
    <row r="720" spans="1:9" x14ac:dyDescent="0.2">
      <c r="A720" s="77">
        <v>4435</v>
      </c>
      <c r="B720" s="102" t="s">
        <v>422</v>
      </c>
      <c r="C720" s="67">
        <v>3117</v>
      </c>
      <c r="D720" s="68">
        <v>750490</v>
      </c>
      <c r="E720" s="69">
        <v>3000</v>
      </c>
      <c r="F720" s="69">
        <v>254680</v>
      </c>
      <c r="G720" s="69">
        <v>7505</v>
      </c>
      <c r="H720" s="69">
        <v>20539</v>
      </c>
      <c r="I720" s="70">
        <v>1036214</v>
      </c>
    </row>
    <row r="721" spans="1:9" x14ac:dyDescent="0.2">
      <c r="A721" s="77">
        <v>4435</v>
      </c>
      <c r="B721" s="102" t="s">
        <v>422</v>
      </c>
      <c r="C721" s="67">
        <v>3141</v>
      </c>
      <c r="D721" s="68">
        <v>139835</v>
      </c>
      <c r="E721" s="69">
        <v>1700</v>
      </c>
      <c r="F721" s="69">
        <v>47839</v>
      </c>
      <c r="G721" s="69">
        <v>1398</v>
      </c>
      <c r="H721" s="69">
        <v>805</v>
      </c>
      <c r="I721" s="70">
        <v>191577</v>
      </c>
    </row>
    <row r="722" spans="1:9" x14ac:dyDescent="0.2">
      <c r="A722" s="77">
        <v>4435</v>
      </c>
      <c r="B722" s="102" t="s">
        <v>422</v>
      </c>
      <c r="C722" s="67">
        <v>3143</v>
      </c>
      <c r="D722" s="68">
        <v>76141</v>
      </c>
      <c r="E722" s="69">
        <v>500</v>
      </c>
      <c r="F722" s="69">
        <v>25905</v>
      </c>
      <c r="G722" s="69">
        <v>761</v>
      </c>
      <c r="H722" s="69">
        <v>105</v>
      </c>
      <c r="I722" s="70">
        <v>103412</v>
      </c>
    </row>
    <row r="723" spans="1:9" x14ac:dyDescent="0.2">
      <c r="A723" s="71">
        <v>4435</v>
      </c>
      <c r="B723" s="94" t="s">
        <v>423</v>
      </c>
      <c r="C723" s="73"/>
      <c r="D723" s="82">
        <v>1414258</v>
      </c>
      <c r="E723" s="83">
        <v>8000</v>
      </c>
      <c r="F723" s="83">
        <v>480724</v>
      </c>
      <c r="G723" s="83">
        <v>14142</v>
      </c>
      <c r="H723" s="83">
        <v>24374</v>
      </c>
      <c r="I723" s="84">
        <v>1941498</v>
      </c>
    </row>
    <row r="724" spans="1:9" x14ac:dyDescent="0.2">
      <c r="A724" s="77">
        <v>4412</v>
      </c>
      <c r="B724" s="102" t="s">
        <v>424</v>
      </c>
      <c r="C724" s="67">
        <v>3111</v>
      </c>
      <c r="D724" s="68">
        <v>426623</v>
      </c>
      <c r="E724" s="69">
        <v>0</v>
      </c>
      <c r="F724" s="69">
        <v>144199</v>
      </c>
      <c r="G724" s="69">
        <v>4266</v>
      </c>
      <c r="H724" s="69">
        <v>2644</v>
      </c>
      <c r="I724" s="70">
        <v>577732</v>
      </c>
    </row>
    <row r="725" spans="1:9" x14ac:dyDescent="0.2">
      <c r="A725" s="77">
        <v>4412</v>
      </c>
      <c r="B725" s="102" t="s">
        <v>424</v>
      </c>
      <c r="C725" s="67">
        <v>3141</v>
      </c>
      <c r="D725" s="68">
        <v>74277</v>
      </c>
      <c r="E725" s="69">
        <v>0</v>
      </c>
      <c r="F725" s="69">
        <v>25106</v>
      </c>
      <c r="G725" s="69">
        <v>743</v>
      </c>
      <c r="H725" s="69">
        <v>326</v>
      </c>
      <c r="I725" s="70">
        <v>100452</v>
      </c>
    </row>
    <row r="726" spans="1:9" x14ac:dyDescent="0.2">
      <c r="A726" s="71">
        <v>4412</v>
      </c>
      <c r="B726" s="94" t="s">
        <v>425</v>
      </c>
      <c r="C726" s="73"/>
      <c r="D726" s="82">
        <v>500900</v>
      </c>
      <c r="E726" s="83">
        <v>0</v>
      </c>
      <c r="F726" s="83">
        <v>169305</v>
      </c>
      <c r="G726" s="83">
        <v>5009</v>
      </c>
      <c r="H726" s="83">
        <v>2970</v>
      </c>
      <c r="I726" s="84">
        <v>678184</v>
      </c>
    </row>
    <row r="727" spans="1:9" x14ac:dyDescent="0.2">
      <c r="A727" s="77">
        <v>4413</v>
      </c>
      <c r="B727" s="102" t="s">
        <v>426</v>
      </c>
      <c r="C727" s="67">
        <v>3111</v>
      </c>
      <c r="D727" s="68">
        <v>1215826</v>
      </c>
      <c r="E727" s="69">
        <v>0</v>
      </c>
      <c r="F727" s="69">
        <v>410949</v>
      </c>
      <c r="G727" s="69">
        <v>12158</v>
      </c>
      <c r="H727" s="69">
        <v>10700</v>
      </c>
      <c r="I727" s="70">
        <v>1649633</v>
      </c>
    </row>
    <row r="728" spans="1:9" x14ac:dyDescent="0.2">
      <c r="A728" s="77">
        <v>4413</v>
      </c>
      <c r="B728" s="102" t="s">
        <v>426</v>
      </c>
      <c r="C728" s="67">
        <v>3141</v>
      </c>
      <c r="D728" s="68">
        <v>203041</v>
      </c>
      <c r="E728" s="69">
        <v>0</v>
      </c>
      <c r="F728" s="69">
        <v>68628</v>
      </c>
      <c r="G728" s="69">
        <v>2030</v>
      </c>
      <c r="H728" s="69">
        <v>1196</v>
      </c>
      <c r="I728" s="70">
        <v>274895</v>
      </c>
    </row>
    <row r="729" spans="1:9" x14ac:dyDescent="0.2">
      <c r="A729" s="77">
        <v>4413</v>
      </c>
      <c r="B729" s="102" t="s">
        <v>426</v>
      </c>
      <c r="C729" s="67">
        <v>3143</v>
      </c>
      <c r="D729" s="68">
        <v>140638</v>
      </c>
      <c r="E729" s="69">
        <v>0</v>
      </c>
      <c r="F729" s="69">
        <v>47536</v>
      </c>
      <c r="G729" s="69">
        <v>1406</v>
      </c>
      <c r="H729" s="69">
        <v>131</v>
      </c>
      <c r="I729" s="70">
        <v>189711</v>
      </c>
    </row>
    <row r="730" spans="1:9" x14ac:dyDescent="0.2">
      <c r="A730" s="71">
        <v>4413</v>
      </c>
      <c r="B730" s="94" t="s">
        <v>427</v>
      </c>
      <c r="C730" s="73"/>
      <c r="D730" s="82">
        <v>1559505</v>
      </c>
      <c r="E730" s="83">
        <v>0</v>
      </c>
      <c r="F730" s="83">
        <v>527113</v>
      </c>
      <c r="G730" s="83">
        <v>15594</v>
      </c>
      <c r="H730" s="83">
        <v>12027</v>
      </c>
      <c r="I730" s="84">
        <v>2114239</v>
      </c>
    </row>
    <row r="731" spans="1:9" x14ac:dyDescent="0.2">
      <c r="A731" s="77">
        <v>4429</v>
      </c>
      <c r="B731" s="102" t="s">
        <v>428</v>
      </c>
      <c r="C731" s="67">
        <v>3111</v>
      </c>
      <c r="D731" s="68">
        <v>174717</v>
      </c>
      <c r="E731" s="69">
        <v>1300</v>
      </c>
      <c r="F731" s="69">
        <v>59494</v>
      </c>
      <c r="G731" s="69">
        <v>1747</v>
      </c>
      <c r="H731" s="69">
        <v>1238</v>
      </c>
      <c r="I731" s="70">
        <v>238496</v>
      </c>
    </row>
    <row r="732" spans="1:9" x14ac:dyDescent="0.2">
      <c r="A732" s="77">
        <v>4429</v>
      </c>
      <c r="B732" s="102" t="s">
        <v>428</v>
      </c>
      <c r="C732" s="67">
        <v>3117</v>
      </c>
      <c r="D732" s="68">
        <v>504256</v>
      </c>
      <c r="E732" s="69">
        <v>1200</v>
      </c>
      <c r="F732" s="69">
        <v>170844</v>
      </c>
      <c r="G732" s="69">
        <v>5043</v>
      </c>
      <c r="H732" s="69">
        <v>7909</v>
      </c>
      <c r="I732" s="70">
        <v>689252</v>
      </c>
    </row>
    <row r="733" spans="1:9" x14ac:dyDescent="0.2">
      <c r="A733" s="77">
        <v>4429</v>
      </c>
      <c r="B733" s="102" t="s">
        <v>428</v>
      </c>
      <c r="C733" s="67">
        <v>3141</v>
      </c>
      <c r="D733" s="68">
        <v>78094</v>
      </c>
      <c r="E733" s="69">
        <v>0</v>
      </c>
      <c r="F733" s="69">
        <v>26396</v>
      </c>
      <c r="G733" s="69">
        <v>781</v>
      </c>
      <c r="H733" s="69">
        <v>334</v>
      </c>
      <c r="I733" s="70">
        <v>105605</v>
      </c>
    </row>
    <row r="734" spans="1:9" x14ac:dyDescent="0.2">
      <c r="A734" s="77">
        <v>4429</v>
      </c>
      <c r="B734" s="102" t="s">
        <v>428</v>
      </c>
      <c r="C734" s="67">
        <v>3143</v>
      </c>
      <c r="D734" s="68">
        <v>109324</v>
      </c>
      <c r="E734" s="69">
        <v>0</v>
      </c>
      <c r="F734" s="69">
        <v>36952</v>
      </c>
      <c r="G734" s="69">
        <v>1093</v>
      </c>
      <c r="H734" s="69">
        <v>101</v>
      </c>
      <c r="I734" s="70">
        <v>147470</v>
      </c>
    </row>
    <row r="735" spans="1:9" x14ac:dyDescent="0.2">
      <c r="A735" s="71">
        <v>4429</v>
      </c>
      <c r="B735" s="94" t="s">
        <v>429</v>
      </c>
      <c r="C735" s="73"/>
      <c r="D735" s="82">
        <v>866391</v>
      </c>
      <c r="E735" s="83">
        <v>2500</v>
      </c>
      <c r="F735" s="83">
        <v>293686</v>
      </c>
      <c r="G735" s="83">
        <v>8664</v>
      </c>
      <c r="H735" s="83">
        <v>9582</v>
      </c>
      <c r="I735" s="84">
        <v>1180823</v>
      </c>
    </row>
    <row r="736" spans="1:9" x14ac:dyDescent="0.2">
      <c r="A736" s="77">
        <v>4452</v>
      </c>
      <c r="B736" s="102" t="s">
        <v>430</v>
      </c>
      <c r="C736" s="67">
        <v>3113</v>
      </c>
      <c r="D736" s="68">
        <v>3864224</v>
      </c>
      <c r="E736" s="69">
        <v>3000</v>
      </c>
      <c r="F736" s="69">
        <v>1307122</v>
      </c>
      <c r="G736" s="69">
        <v>38642</v>
      </c>
      <c r="H736" s="69">
        <v>90113</v>
      </c>
      <c r="I736" s="70">
        <v>5303101</v>
      </c>
    </row>
    <row r="737" spans="1:9" x14ac:dyDescent="0.2">
      <c r="A737" s="77">
        <v>4452</v>
      </c>
      <c r="B737" s="102" t="s">
        <v>430</v>
      </c>
      <c r="C737" s="67">
        <v>3141</v>
      </c>
      <c r="D737" s="68">
        <v>234831</v>
      </c>
      <c r="E737" s="69">
        <v>0</v>
      </c>
      <c r="F737" s="69">
        <v>79373</v>
      </c>
      <c r="G737" s="69">
        <v>2348</v>
      </c>
      <c r="H737" s="69">
        <v>2168</v>
      </c>
      <c r="I737" s="70">
        <v>318720</v>
      </c>
    </row>
    <row r="738" spans="1:9" x14ac:dyDescent="0.2">
      <c r="A738" s="77">
        <v>4452</v>
      </c>
      <c r="B738" s="102" t="s">
        <v>430</v>
      </c>
      <c r="C738" s="67">
        <v>3143</v>
      </c>
      <c r="D738" s="68">
        <v>202789</v>
      </c>
      <c r="E738" s="69">
        <v>0</v>
      </c>
      <c r="F738" s="69">
        <v>68543</v>
      </c>
      <c r="G738" s="69">
        <v>2028</v>
      </c>
      <c r="H738" s="69">
        <v>334</v>
      </c>
      <c r="I738" s="70">
        <v>273694</v>
      </c>
    </row>
    <row r="739" spans="1:9" x14ac:dyDescent="0.2">
      <c r="A739" s="71">
        <v>4452</v>
      </c>
      <c r="B739" s="94" t="s">
        <v>431</v>
      </c>
      <c r="C739" s="73"/>
      <c r="D739" s="82">
        <v>4301844</v>
      </c>
      <c r="E739" s="83">
        <v>3000</v>
      </c>
      <c r="F739" s="83">
        <v>1455038</v>
      </c>
      <c r="G739" s="83">
        <v>43018</v>
      </c>
      <c r="H739" s="83">
        <v>92615</v>
      </c>
      <c r="I739" s="84">
        <v>5895515</v>
      </c>
    </row>
    <row r="740" spans="1:9" x14ac:dyDescent="0.2">
      <c r="A740" s="77">
        <v>4468</v>
      </c>
      <c r="B740" s="102" t="s">
        <v>432</v>
      </c>
      <c r="C740" s="67">
        <v>3231</v>
      </c>
      <c r="D740" s="68">
        <v>786058</v>
      </c>
      <c r="E740" s="69">
        <v>9600</v>
      </c>
      <c r="F740" s="69">
        <v>268932</v>
      </c>
      <c r="G740" s="69">
        <v>7861</v>
      </c>
      <c r="H740" s="69">
        <v>2699</v>
      </c>
      <c r="I740" s="70">
        <v>1075150</v>
      </c>
    </row>
    <row r="741" spans="1:9" x14ac:dyDescent="0.2">
      <c r="A741" s="71">
        <v>4468</v>
      </c>
      <c r="B741" s="94" t="s">
        <v>433</v>
      </c>
      <c r="C741" s="73"/>
      <c r="D741" s="82">
        <v>786058</v>
      </c>
      <c r="E741" s="83">
        <v>9600</v>
      </c>
      <c r="F741" s="83">
        <v>268932</v>
      </c>
      <c r="G741" s="83">
        <v>7861</v>
      </c>
      <c r="H741" s="83">
        <v>2699</v>
      </c>
      <c r="I741" s="84">
        <v>1075150</v>
      </c>
    </row>
    <row r="742" spans="1:9" x14ac:dyDescent="0.2">
      <c r="A742" s="77">
        <v>4414</v>
      </c>
      <c r="B742" s="102" t="s">
        <v>434</v>
      </c>
      <c r="C742" s="67">
        <v>3111</v>
      </c>
      <c r="D742" s="68">
        <v>679155</v>
      </c>
      <c r="E742" s="69">
        <v>4500</v>
      </c>
      <c r="F742" s="69">
        <v>231075</v>
      </c>
      <c r="G742" s="69">
        <v>6792</v>
      </c>
      <c r="H742" s="69">
        <v>8663</v>
      </c>
      <c r="I742" s="70">
        <v>930185</v>
      </c>
    </row>
    <row r="743" spans="1:9" x14ac:dyDescent="0.2">
      <c r="A743" s="77">
        <v>4414</v>
      </c>
      <c r="B743" s="102" t="s">
        <v>434</v>
      </c>
      <c r="C743" s="67">
        <v>3141</v>
      </c>
      <c r="D743" s="68">
        <v>39078</v>
      </c>
      <c r="E743" s="69">
        <v>1200</v>
      </c>
      <c r="F743" s="69">
        <v>13614</v>
      </c>
      <c r="G743" s="69">
        <v>391</v>
      </c>
      <c r="H743" s="69">
        <v>347</v>
      </c>
      <c r="I743" s="70">
        <v>54630</v>
      </c>
    </row>
    <row r="744" spans="1:9" x14ac:dyDescent="0.2">
      <c r="A744" s="71">
        <v>4414</v>
      </c>
      <c r="B744" s="94" t="s">
        <v>435</v>
      </c>
      <c r="C744" s="73"/>
      <c r="D744" s="82">
        <v>718233</v>
      </c>
      <c r="E744" s="83">
        <v>5700</v>
      </c>
      <c r="F744" s="83">
        <v>244689</v>
      </c>
      <c r="G744" s="83">
        <v>7183</v>
      </c>
      <c r="H744" s="83">
        <v>9010</v>
      </c>
      <c r="I744" s="84">
        <v>984815</v>
      </c>
    </row>
    <row r="745" spans="1:9" x14ac:dyDescent="0.2">
      <c r="A745" s="77">
        <v>4444</v>
      </c>
      <c r="B745" s="102" t="s">
        <v>436</v>
      </c>
      <c r="C745" s="67">
        <v>3113</v>
      </c>
      <c r="D745" s="68">
        <v>1985779</v>
      </c>
      <c r="E745" s="69">
        <v>3776</v>
      </c>
      <c r="F745" s="69">
        <v>672470</v>
      </c>
      <c r="G745" s="69">
        <v>19858</v>
      </c>
      <c r="H745" s="69">
        <v>39114</v>
      </c>
      <c r="I745" s="70">
        <v>2720997</v>
      </c>
    </row>
    <row r="746" spans="1:9" x14ac:dyDescent="0.2">
      <c r="A746" s="77">
        <v>4444</v>
      </c>
      <c r="B746" s="102" t="s">
        <v>436</v>
      </c>
      <c r="C746" s="67">
        <v>3141</v>
      </c>
      <c r="D746" s="68">
        <v>263670</v>
      </c>
      <c r="E746" s="69">
        <v>3700</v>
      </c>
      <c r="F746" s="69">
        <v>90371</v>
      </c>
      <c r="G746" s="69">
        <v>2637</v>
      </c>
      <c r="H746" s="69">
        <v>1976</v>
      </c>
      <c r="I746" s="70">
        <v>362354</v>
      </c>
    </row>
    <row r="747" spans="1:9" x14ac:dyDescent="0.2">
      <c r="A747" s="77">
        <v>4444</v>
      </c>
      <c r="B747" s="102" t="s">
        <v>436</v>
      </c>
      <c r="C747" s="67">
        <v>3143</v>
      </c>
      <c r="D747" s="68">
        <v>180860</v>
      </c>
      <c r="E747" s="69">
        <v>12000</v>
      </c>
      <c r="F747" s="69">
        <v>65187</v>
      </c>
      <c r="G747" s="69">
        <v>1809</v>
      </c>
      <c r="H747" s="69">
        <v>305</v>
      </c>
      <c r="I747" s="70">
        <v>260161</v>
      </c>
    </row>
    <row r="748" spans="1:9" x14ac:dyDescent="0.2">
      <c r="A748" s="71">
        <v>4444</v>
      </c>
      <c r="B748" s="94" t="s">
        <v>437</v>
      </c>
      <c r="C748" s="73"/>
      <c r="D748" s="82">
        <v>2430309</v>
      </c>
      <c r="E748" s="83">
        <v>19476</v>
      </c>
      <c r="F748" s="83">
        <v>828028</v>
      </c>
      <c r="G748" s="83">
        <v>24304</v>
      </c>
      <c r="H748" s="83">
        <v>41395</v>
      </c>
      <c r="I748" s="84">
        <v>3343512</v>
      </c>
    </row>
    <row r="749" spans="1:9" x14ac:dyDescent="0.2">
      <c r="A749" s="77">
        <v>4445</v>
      </c>
      <c r="B749" s="102" t="s">
        <v>438</v>
      </c>
      <c r="C749" s="67">
        <v>3111</v>
      </c>
      <c r="D749" s="68">
        <v>304864</v>
      </c>
      <c r="E749" s="69">
        <v>0</v>
      </c>
      <c r="F749" s="69">
        <v>103044</v>
      </c>
      <c r="G749" s="69">
        <v>3049</v>
      </c>
      <c r="H749" s="69">
        <v>1575</v>
      </c>
      <c r="I749" s="70">
        <v>412532</v>
      </c>
    </row>
    <row r="750" spans="1:9" x14ac:dyDescent="0.2">
      <c r="A750" s="77">
        <v>4445</v>
      </c>
      <c r="B750" s="102" t="s">
        <v>438</v>
      </c>
      <c r="C750" s="67">
        <v>3117</v>
      </c>
      <c r="D750" s="68">
        <v>476431</v>
      </c>
      <c r="E750" s="69">
        <v>0</v>
      </c>
      <c r="F750" s="69">
        <v>161034</v>
      </c>
      <c r="G750" s="69">
        <v>4764</v>
      </c>
      <c r="H750" s="69">
        <v>7695</v>
      </c>
      <c r="I750" s="70">
        <v>649924</v>
      </c>
    </row>
    <row r="751" spans="1:9" x14ac:dyDescent="0.2">
      <c r="A751" s="77">
        <v>4445</v>
      </c>
      <c r="B751" s="102" t="s">
        <v>438</v>
      </c>
      <c r="C751" s="67">
        <v>3141</v>
      </c>
      <c r="D751" s="68">
        <v>100511</v>
      </c>
      <c r="E751" s="69">
        <v>0</v>
      </c>
      <c r="F751" s="69">
        <v>33973</v>
      </c>
      <c r="G751" s="69">
        <v>1005</v>
      </c>
      <c r="H751" s="69">
        <v>464</v>
      </c>
      <c r="I751" s="70">
        <v>135953</v>
      </c>
    </row>
    <row r="752" spans="1:9" x14ac:dyDescent="0.2">
      <c r="A752" s="77">
        <v>4445</v>
      </c>
      <c r="B752" s="102" t="s">
        <v>438</v>
      </c>
      <c r="C752" s="67">
        <v>3143</v>
      </c>
      <c r="D752" s="68">
        <v>84565</v>
      </c>
      <c r="E752" s="69">
        <v>0</v>
      </c>
      <c r="F752" s="69">
        <v>28583</v>
      </c>
      <c r="G752" s="69">
        <v>846</v>
      </c>
      <c r="H752" s="69">
        <v>135</v>
      </c>
      <c r="I752" s="70">
        <v>114129</v>
      </c>
    </row>
    <row r="753" spans="1:9" x14ac:dyDescent="0.2">
      <c r="A753" s="71">
        <v>4445</v>
      </c>
      <c r="B753" s="94" t="s">
        <v>439</v>
      </c>
      <c r="C753" s="73"/>
      <c r="D753" s="82">
        <v>966371</v>
      </c>
      <c r="E753" s="83">
        <v>0</v>
      </c>
      <c r="F753" s="83">
        <v>326634</v>
      </c>
      <c r="G753" s="83">
        <v>9664</v>
      </c>
      <c r="H753" s="83">
        <v>9869</v>
      </c>
      <c r="I753" s="84">
        <v>1312538</v>
      </c>
    </row>
    <row r="754" spans="1:9" x14ac:dyDescent="0.2">
      <c r="A754" s="77">
        <v>4446</v>
      </c>
      <c r="B754" s="102" t="s">
        <v>440</v>
      </c>
      <c r="C754" s="67">
        <v>3111</v>
      </c>
      <c r="D754" s="68">
        <v>202002</v>
      </c>
      <c r="E754" s="69">
        <v>0</v>
      </c>
      <c r="F754" s="69">
        <v>68277</v>
      </c>
      <c r="G754" s="69">
        <v>2020</v>
      </c>
      <c r="H754" s="69">
        <v>1575</v>
      </c>
      <c r="I754" s="70">
        <v>273874</v>
      </c>
    </row>
    <row r="755" spans="1:9" x14ac:dyDescent="0.2">
      <c r="A755" s="77">
        <v>4446</v>
      </c>
      <c r="B755" s="102" t="s">
        <v>440</v>
      </c>
      <c r="C755" s="67">
        <v>3117</v>
      </c>
      <c r="D755" s="68">
        <v>388924</v>
      </c>
      <c r="E755" s="69">
        <v>0</v>
      </c>
      <c r="F755" s="69">
        <v>131456</v>
      </c>
      <c r="G755" s="69">
        <v>3889</v>
      </c>
      <c r="H755" s="69">
        <v>6120</v>
      </c>
      <c r="I755" s="70">
        <v>530389</v>
      </c>
    </row>
    <row r="756" spans="1:9" x14ac:dyDescent="0.2">
      <c r="A756" s="77">
        <v>4446</v>
      </c>
      <c r="B756" s="102" t="s">
        <v>440</v>
      </c>
      <c r="C756" s="67">
        <v>3141</v>
      </c>
      <c r="D756" s="68">
        <v>34025</v>
      </c>
      <c r="E756" s="69">
        <v>0</v>
      </c>
      <c r="F756" s="69">
        <v>11500</v>
      </c>
      <c r="G756" s="69">
        <v>340</v>
      </c>
      <c r="H756" s="69">
        <v>242</v>
      </c>
      <c r="I756" s="70">
        <v>46107</v>
      </c>
    </row>
    <row r="757" spans="1:9" x14ac:dyDescent="0.2">
      <c r="A757" s="77">
        <v>4446</v>
      </c>
      <c r="B757" s="102" t="s">
        <v>440</v>
      </c>
      <c r="C757" s="67">
        <v>3143</v>
      </c>
      <c r="D757" s="68">
        <v>77196</v>
      </c>
      <c r="E757" s="69">
        <v>0</v>
      </c>
      <c r="F757" s="69">
        <v>26092</v>
      </c>
      <c r="G757" s="69">
        <v>772</v>
      </c>
      <c r="H757" s="69">
        <v>83</v>
      </c>
      <c r="I757" s="70">
        <v>104143</v>
      </c>
    </row>
    <row r="758" spans="1:9" x14ac:dyDescent="0.2">
      <c r="A758" s="71">
        <v>4446</v>
      </c>
      <c r="B758" s="94" t="s">
        <v>441</v>
      </c>
      <c r="C758" s="73"/>
      <c r="D758" s="82">
        <v>702147</v>
      </c>
      <c r="E758" s="83">
        <v>0</v>
      </c>
      <c r="F758" s="83">
        <v>237325</v>
      </c>
      <c r="G758" s="83">
        <v>7021</v>
      </c>
      <c r="H758" s="83">
        <v>8020</v>
      </c>
      <c r="I758" s="84">
        <v>954513</v>
      </c>
    </row>
    <row r="759" spans="1:9" x14ac:dyDescent="0.2">
      <c r="A759" s="77">
        <v>4431</v>
      </c>
      <c r="B759" s="102" t="s">
        <v>442</v>
      </c>
      <c r="C759" s="67">
        <v>3111</v>
      </c>
      <c r="D759" s="68">
        <v>386170</v>
      </c>
      <c r="E759" s="69">
        <v>1000</v>
      </c>
      <c r="F759" s="69">
        <v>130863</v>
      </c>
      <c r="G759" s="69">
        <v>3862</v>
      </c>
      <c r="H759" s="69">
        <v>2475</v>
      </c>
      <c r="I759" s="70">
        <v>524370</v>
      </c>
    </row>
    <row r="760" spans="1:9" x14ac:dyDescent="0.2">
      <c r="A760" s="77">
        <v>4431</v>
      </c>
      <c r="B760" s="102" t="s">
        <v>442</v>
      </c>
      <c r="C760" s="67">
        <v>3117</v>
      </c>
      <c r="D760" s="68">
        <v>574422</v>
      </c>
      <c r="E760" s="69">
        <v>3376</v>
      </c>
      <c r="F760" s="69">
        <v>195296</v>
      </c>
      <c r="G760" s="69">
        <v>5744</v>
      </c>
      <c r="H760" s="69">
        <v>10943</v>
      </c>
      <c r="I760" s="70">
        <v>789781</v>
      </c>
    </row>
    <row r="761" spans="1:9" x14ac:dyDescent="0.2">
      <c r="A761" s="77">
        <v>4431</v>
      </c>
      <c r="B761" s="102" t="s">
        <v>442</v>
      </c>
      <c r="C761" s="67">
        <v>3141</v>
      </c>
      <c r="D761" s="68">
        <v>126153</v>
      </c>
      <c r="E761" s="69">
        <v>1700</v>
      </c>
      <c r="F761" s="69">
        <v>43214</v>
      </c>
      <c r="G761" s="69">
        <v>1262</v>
      </c>
      <c r="H761" s="69">
        <v>616</v>
      </c>
      <c r="I761" s="70">
        <v>172945</v>
      </c>
    </row>
    <row r="762" spans="1:9" x14ac:dyDescent="0.2">
      <c r="A762" s="77">
        <v>4431</v>
      </c>
      <c r="B762" s="102" t="s">
        <v>442</v>
      </c>
      <c r="C762" s="67">
        <v>3143</v>
      </c>
      <c r="D762" s="68">
        <v>90391</v>
      </c>
      <c r="E762" s="69">
        <v>0</v>
      </c>
      <c r="F762" s="69">
        <v>30552</v>
      </c>
      <c r="G762" s="69">
        <v>904</v>
      </c>
      <c r="H762" s="69">
        <v>94</v>
      </c>
      <c r="I762" s="70">
        <v>121941</v>
      </c>
    </row>
    <row r="763" spans="1:9" x14ac:dyDescent="0.2">
      <c r="A763" s="71">
        <v>4431</v>
      </c>
      <c r="B763" s="94" t="s">
        <v>443</v>
      </c>
      <c r="C763" s="73"/>
      <c r="D763" s="124">
        <v>1177136</v>
      </c>
      <c r="E763" s="125">
        <v>6076</v>
      </c>
      <c r="F763" s="125">
        <v>399925</v>
      </c>
      <c r="G763" s="125">
        <v>11772</v>
      </c>
      <c r="H763" s="125">
        <v>14128</v>
      </c>
      <c r="I763" s="126">
        <v>1609037</v>
      </c>
    </row>
    <row r="764" spans="1:9" x14ac:dyDescent="0.2">
      <c r="A764" s="77">
        <v>4416</v>
      </c>
      <c r="B764" s="102" t="s">
        <v>444</v>
      </c>
      <c r="C764" s="67">
        <v>3111</v>
      </c>
      <c r="D764" s="68">
        <v>520817</v>
      </c>
      <c r="E764" s="69">
        <v>0</v>
      </c>
      <c r="F764" s="69">
        <v>176036</v>
      </c>
      <c r="G764" s="69">
        <v>5208</v>
      </c>
      <c r="H764" s="69">
        <v>4913</v>
      </c>
      <c r="I764" s="70">
        <v>706974</v>
      </c>
    </row>
    <row r="765" spans="1:9" x14ac:dyDescent="0.2">
      <c r="A765" s="77">
        <v>4416</v>
      </c>
      <c r="B765" s="102" t="s">
        <v>444</v>
      </c>
      <c r="C765" s="67">
        <v>3141</v>
      </c>
      <c r="D765" s="68">
        <v>73292</v>
      </c>
      <c r="E765" s="69">
        <v>0</v>
      </c>
      <c r="F765" s="69">
        <v>24773</v>
      </c>
      <c r="G765" s="69">
        <v>733</v>
      </c>
      <c r="H765" s="69">
        <v>326</v>
      </c>
      <c r="I765" s="70">
        <v>99124</v>
      </c>
    </row>
    <row r="766" spans="1:9" x14ac:dyDescent="0.2">
      <c r="A766" s="77">
        <v>4416</v>
      </c>
      <c r="B766" s="102" t="s">
        <v>444</v>
      </c>
      <c r="C766" s="67">
        <v>3143</v>
      </c>
      <c r="D766" s="68">
        <v>119163</v>
      </c>
      <c r="E766" s="69">
        <v>0</v>
      </c>
      <c r="F766" s="69">
        <v>40277</v>
      </c>
      <c r="G766" s="69">
        <v>1192</v>
      </c>
      <c r="H766" s="69">
        <v>150</v>
      </c>
      <c r="I766" s="70">
        <v>160782</v>
      </c>
    </row>
    <row r="767" spans="1:9" x14ac:dyDescent="0.2">
      <c r="A767" s="71">
        <v>4416</v>
      </c>
      <c r="B767" s="94" t="s">
        <v>445</v>
      </c>
      <c r="C767" s="73"/>
      <c r="D767" s="124">
        <v>713272</v>
      </c>
      <c r="E767" s="125">
        <v>0</v>
      </c>
      <c r="F767" s="125">
        <v>241086</v>
      </c>
      <c r="G767" s="125">
        <v>7133</v>
      </c>
      <c r="H767" s="125">
        <v>5389</v>
      </c>
      <c r="I767" s="126">
        <v>966880</v>
      </c>
    </row>
    <row r="768" spans="1:9" x14ac:dyDescent="0.2">
      <c r="A768" s="77">
        <v>4447</v>
      </c>
      <c r="B768" s="102" t="s">
        <v>446</v>
      </c>
      <c r="C768" s="67">
        <v>3113</v>
      </c>
      <c r="D768" s="68">
        <v>1572051</v>
      </c>
      <c r="E768" s="69">
        <v>0</v>
      </c>
      <c r="F768" s="69">
        <v>531353</v>
      </c>
      <c r="G768" s="69">
        <v>15721</v>
      </c>
      <c r="H768" s="69">
        <v>35264</v>
      </c>
      <c r="I768" s="70">
        <v>2154389</v>
      </c>
    </row>
    <row r="769" spans="1:9" x14ac:dyDescent="0.2">
      <c r="A769" s="77">
        <v>4447</v>
      </c>
      <c r="B769" s="102" t="s">
        <v>446</v>
      </c>
      <c r="C769" s="67">
        <v>3141</v>
      </c>
      <c r="D769" s="68">
        <v>101754</v>
      </c>
      <c r="E769" s="69">
        <v>0</v>
      </c>
      <c r="F769" s="69">
        <v>34393</v>
      </c>
      <c r="G769" s="69">
        <v>1018</v>
      </c>
      <c r="H769" s="69">
        <v>718</v>
      </c>
      <c r="I769" s="70">
        <v>137883</v>
      </c>
    </row>
    <row r="770" spans="1:9" x14ac:dyDescent="0.2">
      <c r="A770" s="71">
        <v>4447</v>
      </c>
      <c r="B770" s="94" t="s">
        <v>447</v>
      </c>
      <c r="C770" s="73"/>
      <c r="D770" s="82">
        <v>1673805</v>
      </c>
      <c r="E770" s="83">
        <v>0</v>
      </c>
      <c r="F770" s="83">
        <v>565746</v>
      </c>
      <c r="G770" s="83">
        <v>16739</v>
      </c>
      <c r="H770" s="83">
        <v>35982</v>
      </c>
      <c r="I770" s="84">
        <v>2292272</v>
      </c>
    </row>
    <row r="771" spans="1:9" x14ac:dyDescent="0.2">
      <c r="A771" s="77">
        <v>4449</v>
      </c>
      <c r="B771" s="102" t="s">
        <v>448</v>
      </c>
      <c r="C771" s="67">
        <v>3111</v>
      </c>
      <c r="D771" s="68">
        <v>317284</v>
      </c>
      <c r="E771" s="69">
        <v>0</v>
      </c>
      <c r="F771" s="69">
        <v>107242</v>
      </c>
      <c r="G771" s="69">
        <v>3173</v>
      </c>
      <c r="H771" s="69">
        <v>1688</v>
      </c>
      <c r="I771" s="70">
        <v>429387</v>
      </c>
    </row>
    <row r="772" spans="1:9" x14ac:dyDescent="0.2">
      <c r="A772" s="77">
        <v>4449</v>
      </c>
      <c r="B772" s="102" t="s">
        <v>448</v>
      </c>
      <c r="C772" s="67">
        <v>3113</v>
      </c>
      <c r="D772" s="68">
        <v>1571123</v>
      </c>
      <c r="E772" s="69">
        <v>6000</v>
      </c>
      <c r="F772" s="69">
        <v>533068</v>
      </c>
      <c r="G772" s="69">
        <v>15711</v>
      </c>
      <c r="H772" s="69">
        <v>46343</v>
      </c>
      <c r="I772" s="70">
        <v>2172245</v>
      </c>
    </row>
    <row r="773" spans="1:9" x14ac:dyDescent="0.2">
      <c r="A773" s="77">
        <v>4449</v>
      </c>
      <c r="B773" s="102" t="s">
        <v>448</v>
      </c>
      <c r="C773" s="67">
        <v>3141</v>
      </c>
      <c r="D773" s="68">
        <v>138380</v>
      </c>
      <c r="E773" s="69">
        <v>0</v>
      </c>
      <c r="F773" s="69">
        <v>46772</v>
      </c>
      <c r="G773" s="69">
        <v>1384</v>
      </c>
      <c r="H773" s="69">
        <v>761</v>
      </c>
      <c r="I773" s="70">
        <v>187297</v>
      </c>
    </row>
    <row r="774" spans="1:9" x14ac:dyDescent="0.2">
      <c r="A774" s="77">
        <v>4449</v>
      </c>
      <c r="B774" s="102" t="s">
        <v>448</v>
      </c>
      <c r="C774" s="67">
        <v>3143</v>
      </c>
      <c r="D774" s="68">
        <v>148897</v>
      </c>
      <c r="E774" s="69">
        <v>0</v>
      </c>
      <c r="F774" s="69">
        <v>50327</v>
      </c>
      <c r="G774" s="69">
        <v>1489</v>
      </c>
      <c r="H774" s="69">
        <v>169</v>
      </c>
      <c r="I774" s="70">
        <v>200882</v>
      </c>
    </row>
    <row r="775" spans="1:9" x14ac:dyDescent="0.2">
      <c r="A775" s="71">
        <v>4449</v>
      </c>
      <c r="B775" s="94" t="s">
        <v>449</v>
      </c>
      <c r="C775" s="73"/>
      <c r="D775" s="82">
        <v>2175684</v>
      </c>
      <c r="E775" s="83">
        <v>6000</v>
      </c>
      <c r="F775" s="83">
        <v>737409</v>
      </c>
      <c r="G775" s="83">
        <v>21757</v>
      </c>
      <c r="H775" s="83">
        <v>48961</v>
      </c>
      <c r="I775" s="84">
        <v>2989811</v>
      </c>
    </row>
    <row r="776" spans="1:9" x14ac:dyDescent="0.2">
      <c r="A776" s="77">
        <v>4401</v>
      </c>
      <c r="B776" s="102" t="s">
        <v>450</v>
      </c>
      <c r="C776" s="67">
        <v>3111</v>
      </c>
      <c r="D776" s="68">
        <v>400623</v>
      </c>
      <c r="E776" s="69">
        <v>9000</v>
      </c>
      <c r="F776" s="69">
        <v>138453</v>
      </c>
      <c r="G776" s="69">
        <v>4006</v>
      </c>
      <c r="H776" s="69">
        <v>7281</v>
      </c>
      <c r="I776" s="70">
        <v>559363</v>
      </c>
    </row>
    <row r="777" spans="1:9" x14ac:dyDescent="0.2">
      <c r="A777" s="77">
        <v>4401</v>
      </c>
      <c r="B777" s="102" t="s">
        <v>450</v>
      </c>
      <c r="C777" s="67">
        <v>3141</v>
      </c>
      <c r="D777" s="68">
        <v>29711</v>
      </c>
      <c r="E777" s="69">
        <v>0</v>
      </c>
      <c r="F777" s="69">
        <v>10042</v>
      </c>
      <c r="G777" s="69">
        <v>297</v>
      </c>
      <c r="H777" s="69">
        <v>214</v>
      </c>
      <c r="I777" s="70">
        <v>40264</v>
      </c>
    </row>
    <row r="778" spans="1:9" x14ac:dyDescent="0.2">
      <c r="A778" s="71">
        <v>4401</v>
      </c>
      <c r="B778" s="94" t="s">
        <v>451</v>
      </c>
      <c r="C778" s="73"/>
      <c r="D778" s="82">
        <v>430334</v>
      </c>
      <c r="E778" s="83">
        <v>9000</v>
      </c>
      <c r="F778" s="83">
        <v>148495</v>
      </c>
      <c r="G778" s="83">
        <v>4303</v>
      </c>
      <c r="H778" s="83">
        <v>7495</v>
      </c>
      <c r="I778" s="84">
        <v>599627</v>
      </c>
    </row>
    <row r="779" spans="1:9" x14ac:dyDescent="0.2">
      <c r="A779" s="77">
        <v>4453</v>
      </c>
      <c r="B779" s="102" t="s">
        <v>452</v>
      </c>
      <c r="C779" s="67">
        <v>3113</v>
      </c>
      <c r="D779" s="68">
        <v>1407236</v>
      </c>
      <c r="E779" s="69">
        <v>3000</v>
      </c>
      <c r="F779" s="69">
        <v>476660</v>
      </c>
      <c r="G779" s="69">
        <v>14072</v>
      </c>
      <c r="H779" s="69">
        <v>29179</v>
      </c>
      <c r="I779" s="70">
        <v>1930147</v>
      </c>
    </row>
    <row r="780" spans="1:9" x14ac:dyDescent="0.2">
      <c r="A780" s="77">
        <v>4453</v>
      </c>
      <c r="B780" s="102" t="s">
        <v>452</v>
      </c>
      <c r="C780" s="67">
        <v>3141</v>
      </c>
      <c r="D780" s="68">
        <v>163943</v>
      </c>
      <c r="E780" s="69">
        <v>0</v>
      </c>
      <c r="F780" s="69">
        <v>55413</v>
      </c>
      <c r="G780" s="69">
        <v>1639</v>
      </c>
      <c r="H780" s="69">
        <v>1069</v>
      </c>
      <c r="I780" s="70">
        <v>222064</v>
      </c>
    </row>
    <row r="781" spans="1:9" x14ac:dyDescent="0.2">
      <c r="A781" s="77">
        <v>4453</v>
      </c>
      <c r="B781" s="102" t="s">
        <v>452</v>
      </c>
      <c r="C781" s="67">
        <v>3143</v>
      </c>
      <c r="D781" s="68">
        <v>84981</v>
      </c>
      <c r="E781" s="69">
        <v>0</v>
      </c>
      <c r="F781" s="69">
        <v>28724</v>
      </c>
      <c r="G781" s="69">
        <v>850</v>
      </c>
      <c r="H781" s="69">
        <v>161</v>
      </c>
      <c r="I781" s="70">
        <v>114716</v>
      </c>
    </row>
    <row r="782" spans="1:9" x14ac:dyDescent="0.2">
      <c r="A782" s="71">
        <v>4453</v>
      </c>
      <c r="B782" s="94" t="s">
        <v>453</v>
      </c>
      <c r="C782" s="73"/>
      <c r="D782" s="82">
        <v>1656160</v>
      </c>
      <c r="E782" s="83">
        <v>3000</v>
      </c>
      <c r="F782" s="83">
        <v>560797</v>
      </c>
      <c r="G782" s="83">
        <v>16561</v>
      </c>
      <c r="H782" s="83">
        <v>30409</v>
      </c>
      <c r="I782" s="84">
        <v>2266927</v>
      </c>
    </row>
    <row r="783" spans="1:9" x14ac:dyDescent="0.2">
      <c r="A783" s="77">
        <v>4467</v>
      </c>
      <c r="B783" s="102" t="s">
        <v>454</v>
      </c>
      <c r="C783" s="67">
        <v>3111</v>
      </c>
      <c r="D783" s="68">
        <v>1073827</v>
      </c>
      <c r="E783" s="69">
        <v>0</v>
      </c>
      <c r="F783" s="69">
        <v>362954</v>
      </c>
      <c r="G783" s="69">
        <v>10738</v>
      </c>
      <c r="H783" s="69">
        <v>7144</v>
      </c>
      <c r="I783" s="70">
        <v>1454663</v>
      </c>
    </row>
    <row r="784" spans="1:9" x14ac:dyDescent="0.2">
      <c r="A784" s="77">
        <v>4467</v>
      </c>
      <c r="B784" s="102" t="s">
        <v>454</v>
      </c>
      <c r="C784" s="67">
        <v>3113</v>
      </c>
      <c r="D784" s="68">
        <v>4194129</v>
      </c>
      <c r="E784" s="69">
        <v>24000</v>
      </c>
      <c r="F784" s="69">
        <v>1425728</v>
      </c>
      <c r="G784" s="69">
        <v>41941</v>
      </c>
      <c r="H784" s="69">
        <v>107301</v>
      </c>
      <c r="I784" s="70">
        <v>5793099</v>
      </c>
    </row>
    <row r="785" spans="1:9" x14ac:dyDescent="0.2">
      <c r="A785" s="77">
        <v>4467</v>
      </c>
      <c r="B785" s="102" t="s">
        <v>454</v>
      </c>
      <c r="C785" s="67">
        <v>3141</v>
      </c>
      <c r="D785" s="68">
        <v>352987</v>
      </c>
      <c r="E785" s="69">
        <v>0</v>
      </c>
      <c r="F785" s="69">
        <v>119310</v>
      </c>
      <c r="G785" s="69">
        <v>3530</v>
      </c>
      <c r="H785" s="69">
        <v>2803</v>
      </c>
      <c r="I785" s="70">
        <v>478630</v>
      </c>
    </row>
    <row r="786" spans="1:9" x14ac:dyDescent="0.2">
      <c r="A786" s="77">
        <v>4467</v>
      </c>
      <c r="B786" s="102" t="s">
        <v>454</v>
      </c>
      <c r="C786" s="67">
        <v>3143</v>
      </c>
      <c r="D786" s="68">
        <v>264474</v>
      </c>
      <c r="E786" s="69">
        <v>0</v>
      </c>
      <c r="F786" s="69">
        <v>89392</v>
      </c>
      <c r="G786" s="69">
        <v>2645</v>
      </c>
      <c r="H786" s="69">
        <v>326</v>
      </c>
      <c r="I786" s="70">
        <v>356837</v>
      </c>
    </row>
    <row r="787" spans="1:9" x14ac:dyDescent="0.2">
      <c r="A787" s="77">
        <v>4467</v>
      </c>
      <c r="B787" s="102" t="s">
        <v>454</v>
      </c>
      <c r="C787" s="67">
        <v>3233</v>
      </c>
      <c r="D787" s="68">
        <v>200358</v>
      </c>
      <c r="E787" s="69">
        <v>3000</v>
      </c>
      <c r="F787" s="69">
        <v>68735</v>
      </c>
      <c r="G787" s="69">
        <v>2004</v>
      </c>
      <c r="H787" s="69">
        <v>1492</v>
      </c>
      <c r="I787" s="70">
        <v>275589</v>
      </c>
    </row>
    <row r="788" spans="1:9" x14ac:dyDescent="0.2">
      <c r="A788" s="71">
        <v>4467</v>
      </c>
      <c r="B788" s="94" t="s">
        <v>455</v>
      </c>
      <c r="C788" s="73"/>
      <c r="D788" s="124">
        <v>6085775</v>
      </c>
      <c r="E788" s="125">
        <v>27000</v>
      </c>
      <c r="F788" s="125">
        <v>2066119</v>
      </c>
      <c r="G788" s="125">
        <v>60858</v>
      </c>
      <c r="H788" s="125">
        <v>119066</v>
      </c>
      <c r="I788" s="126">
        <v>8358818</v>
      </c>
    </row>
    <row r="789" spans="1:9" x14ac:dyDescent="0.2">
      <c r="A789" s="77">
        <v>4460</v>
      </c>
      <c r="B789" s="102" t="s">
        <v>456</v>
      </c>
      <c r="C789" s="67">
        <v>3111</v>
      </c>
      <c r="D789" s="68">
        <v>747790</v>
      </c>
      <c r="E789" s="69">
        <v>500</v>
      </c>
      <c r="F789" s="69">
        <v>252922</v>
      </c>
      <c r="G789" s="69">
        <v>7478</v>
      </c>
      <c r="H789" s="69">
        <v>5906</v>
      </c>
      <c r="I789" s="70">
        <v>1014596</v>
      </c>
    </row>
    <row r="790" spans="1:9" x14ac:dyDescent="0.2">
      <c r="A790" s="77">
        <v>4460</v>
      </c>
      <c r="B790" s="102" t="s">
        <v>456</v>
      </c>
      <c r="C790" s="67">
        <v>3113</v>
      </c>
      <c r="D790" s="68">
        <v>3180059</v>
      </c>
      <c r="E790" s="69">
        <v>14004</v>
      </c>
      <c r="F790" s="69">
        <v>1079593</v>
      </c>
      <c r="G790" s="69">
        <v>31801</v>
      </c>
      <c r="H790" s="69">
        <v>78094</v>
      </c>
      <c r="I790" s="70">
        <v>4383551</v>
      </c>
    </row>
    <row r="791" spans="1:9" x14ac:dyDescent="0.2">
      <c r="A791" s="77">
        <v>4460</v>
      </c>
      <c r="B791" s="102" t="s">
        <v>456</v>
      </c>
      <c r="C791" s="67">
        <v>3141</v>
      </c>
      <c r="D791" s="68">
        <v>390700</v>
      </c>
      <c r="E791" s="69">
        <v>0</v>
      </c>
      <c r="F791" s="69">
        <v>132057</v>
      </c>
      <c r="G791" s="69">
        <v>3907</v>
      </c>
      <c r="H791" s="69">
        <v>3390</v>
      </c>
      <c r="I791" s="70">
        <v>530054</v>
      </c>
    </row>
    <row r="792" spans="1:9" x14ac:dyDescent="0.2">
      <c r="A792" s="77">
        <v>4460</v>
      </c>
      <c r="B792" s="102" t="s">
        <v>456</v>
      </c>
      <c r="C792" s="67">
        <v>3143</v>
      </c>
      <c r="D792" s="68">
        <v>271980</v>
      </c>
      <c r="E792" s="69">
        <v>0</v>
      </c>
      <c r="F792" s="69">
        <v>91929</v>
      </c>
      <c r="G792" s="69">
        <v>2720</v>
      </c>
      <c r="H792" s="69">
        <v>390</v>
      </c>
      <c r="I792" s="70">
        <v>367019</v>
      </c>
    </row>
    <row r="793" spans="1:9" x14ac:dyDescent="0.2">
      <c r="A793" s="71">
        <v>4460</v>
      </c>
      <c r="B793" s="94" t="s">
        <v>457</v>
      </c>
      <c r="C793" s="73"/>
      <c r="D793" s="82">
        <v>4590529</v>
      </c>
      <c r="E793" s="83">
        <v>14504</v>
      </c>
      <c r="F793" s="83">
        <v>1556501</v>
      </c>
      <c r="G793" s="83">
        <v>45906</v>
      </c>
      <c r="H793" s="83">
        <v>87780</v>
      </c>
      <c r="I793" s="84">
        <v>6295220</v>
      </c>
    </row>
    <row r="794" spans="1:9" x14ac:dyDescent="0.2">
      <c r="A794" s="77">
        <v>4472</v>
      </c>
      <c r="B794" s="102" t="s">
        <v>458</v>
      </c>
      <c r="C794" s="67">
        <v>3231</v>
      </c>
      <c r="D794" s="68">
        <v>1170826</v>
      </c>
      <c r="E794" s="69">
        <v>6000</v>
      </c>
      <c r="F794" s="69">
        <v>397767</v>
      </c>
      <c r="G794" s="69">
        <v>11708</v>
      </c>
      <c r="H794" s="69">
        <v>4405</v>
      </c>
      <c r="I794" s="70">
        <v>1590706</v>
      </c>
    </row>
    <row r="795" spans="1:9" x14ac:dyDescent="0.2">
      <c r="A795" s="71">
        <v>4472</v>
      </c>
      <c r="B795" s="94" t="s">
        <v>459</v>
      </c>
      <c r="C795" s="73"/>
      <c r="D795" s="124">
        <v>1170826</v>
      </c>
      <c r="E795" s="125">
        <v>6000</v>
      </c>
      <c r="F795" s="125">
        <v>397767</v>
      </c>
      <c r="G795" s="125">
        <v>11708</v>
      </c>
      <c r="H795" s="125">
        <v>4405</v>
      </c>
      <c r="I795" s="126">
        <v>1590706</v>
      </c>
    </row>
    <row r="796" spans="1:9" x14ac:dyDescent="0.2">
      <c r="A796" s="77">
        <v>4418</v>
      </c>
      <c r="B796" s="102" t="s">
        <v>460</v>
      </c>
      <c r="C796" s="67">
        <v>3111</v>
      </c>
      <c r="D796" s="68">
        <v>255798</v>
      </c>
      <c r="E796" s="69">
        <v>5000</v>
      </c>
      <c r="F796" s="69">
        <v>88150</v>
      </c>
      <c r="G796" s="69">
        <v>2558</v>
      </c>
      <c r="H796" s="69">
        <v>4431</v>
      </c>
      <c r="I796" s="70">
        <v>355937</v>
      </c>
    </row>
    <row r="797" spans="1:9" x14ac:dyDescent="0.2">
      <c r="A797" s="77">
        <v>4418</v>
      </c>
      <c r="B797" s="102" t="s">
        <v>460</v>
      </c>
      <c r="C797" s="67">
        <v>3141</v>
      </c>
      <c r="D797" s="68">
        <v>44158</v>
      </c>
      <c r="E797" s="69">
        <v>500</v>
      </c>
      <c r="F797" s="69">
        <v>15094</v>
      </c>
      <c r="G797" s="69">
        <v>442</v>
      </c>
      <c r="H797" s="69">
        <v>174</v>
      </c>
      <c r="I797" s="70">
        <v>60368</v>
      </c>
    </row>
    <row r="798" spans="1:9" x14ac:dyDescent="0.2">
      <c r="A798" s="71">
        <v>4418</v>
      </c>
      <c r="B798" s="94" t="s">
        <v>461</v>
      </c>
      <c r="C798" s="73"/>
      <c r="D798" s="82">
        <v>299956</v>
      </c>
      <c r="E798" s="83">
        <v>5500</v>
      </c>
      <c r="F798" s="83">
        <v>103244</v>
      </c>
      <c r="G798" s="83">
        <v>3000</v>
      </c>
      <c r="H798" s="83">
        <v>4605</v>
      </c>
      <c r="I798" s="84">
        <v>416305</v>
      </c>
    </row>
    <row r="799" spans="1:9" x14ac:dyDescent="0.2">
      <c r="A799" s="77">
        <v>4432</v>
      </c>
      <c r="B799" s="102" t="s">
        <v>462</v>
      </c>
      <c r="C799" s="67">
        <v>3111</v>
      </c>
      <c r="D799" s="68">
        <v>181067</v>
      </c>
      <c r="E799" s="69">
        <v>0</v>
      </c>
      <c r="F799" s="69">
        <v>61201</v>
      </c>
      <c r="G799" s="69">
        <v>1811</v>
      </c>
      <c r="H799" s="69">
        <v>1238</v>
      </c>
      <c r="I799" s="70">
        <v>245317</v>
      </c>
    </row>
    <row r="800" spans="1:9" x14ac:dyDescent="0.2">
      <c r="A800" s="77">
        <v>4432</v>
      </c>
      <c r="B800" s="102" t="s">
        <v>462</v>
      </c>
      <c r="C800" s="67">
        <v>3117</v>
      </c>
      <c r="D800" s="68">
        <v>531137</v>
      </c>
      <c r="E800" s="69">
        <v>900</v>
      </c>
      <c r="F800" s="69">
        <v>179829</v>
      </c>
      <c r="G800" s="69">
        <v>5311</v>
      </c>
      <c r="H800" s="69">
        <v>17719</v>
      </c>
      <c r="I800" s="70">
        <v>734896</v>
      </c>
    </row>
    <row r="801" spans="1:9" x14ac:dyDescent="0.2">
      <c r="A801" s="77">
        <v>4432</v>
      </c>
      <c r="B801" s="102" t="s">
        <v>462</v>
      </c>
      <c r="C801" s="67">
        <v>3141</v>
      </c>
      <c r="D801" s="68">
        <v>83482</v>
      </c>
      <c r="E801" s="69">
        <v>0</v>
      </c>
      <c r="F801" s="69">
        <v>28217</v>
      </c>
      <c r="G801" s="69">
        <v>835</v>
      </c>
      <c r="H801" s="69">
        <v>348</v>
      </c>
      <c r="I801" s="70">
        <v>112882</v>
      </c>
    </row>
    <row r="802" spans="1:9" x14ac:dyDescent="0.2">
      <c r="A802" s="77">
        <v>4432</v>
      </c>
      <c r="B802" s="102" t="s">
        <v>462</v>
      </c>
      <c r="C802" s="67">
        <v>3143</v>
      </c>
      <c r="D802" s="68">
        <v>91915</v>
      </c>
      <c r="E802" s="69">
        <v>0</v>
      </c>
      <c r="F802" s="69">
        <v>31067</v>
      </c>
      <c r="G802" s="69">
        <v>919</v>
      </c>
      <c r="H802" s="69">
        <v>75</v>
      </c>
      <c r="I802" s="70">
        <v>123976</v>
      </c>
    </row>
    <row r="803" spans="1:9" x14ac:dyDescent="0.2">
      <c r="A803" s="71">
        <v>4432</v>
      </c>
      <c r="B803" s="94" t="s">
        <v>463</v>
      </c>
      <c r="C803" s="73"/>
      <c r="D803" s="82">
        <v>887601</v>
      </c>
      <c r="E803" s="83">
        <v>900</v>
      </c>
      <c r="F803" s="83">
        <v>300314</v>
      </c>
      <c r="G803" s="83">
        <v>8876</v>
      </c>
      <c r="H803" s="83">
        <v>19380</v>
      </c>
      <c r="I803" s="84">
        <v>1217071</v>
      </c>
    </row>
    <row r="804" spans="1:9" x14ac:dyDescent="0.2">
      <c r="A804" s="77">
        <v>4459</v>
      </c>
      <c r="B804" s="102" t="s">
        <v>464</v>
      </c>
      <c r="C804" s="67">
        <v>3111</v>
      </c>
      <c r="D804" s="68">
        <v>346144</v>
      </c>
      <c r="E804" s="69">
        <v>0</v>
      </c>
      <c r="F804" s="69">
        <v>116997</v>
      </c>
      <c r="G804" s="69">
        <v>3461</v>
      </c>
      <c r="H804" s="69">
        <v>2475</v>
      </c>
      <c r="I804" s="70">
        <v>469077</v>
      </c>
    </row>
    <row r="805" spans="1:9" x14ac:dyDescent="0.2">
      <c r="A805" s="77">
        <v>4459</v>
      </c>
      <c r="B805" s="102" t="s">
        <v>464</v>
      </c>
      <c r="C805" s="67">
        <v>3113</v>
      </c>
      <c r="D805" s="68">
        <v>1694788</v>
      </c>
      <c r="E805" s="69">
        <v>2000</v>
      </c>
      <c r="F805" s="69">
        <v>573514</v>
      </c>
      <c r="G805" s="69">
        <v>16948</v>
      </c>
      <c r="H805" s="69">
        <v>37379</v>
      </c>
      <c r="I805" s="70">
        <v>2324629</v>
      </c>
    </row>
    <row r="806" spans="1:9" x14ac:dyDescent="0.2">
      <c r="A806" s="77">
        <v>4459</v>
      </c>
      <c r="B806" s="102" t="s">
        <v>464</v>
      </c>
      <c r="C806" s="67">
        <v>3141</v>
      </c>
      <c r="D806" s="68">
        <v>197299</v>
      </c>
      <c r="E806" s="69">
        <v>0</v>
      </c>
      <c r="F806" s="69">
        <v>66687</v>
      </c>
      <c r="G806" s="69">
        <v>1973</v>
      </c>
      <c r="H806" s="69">
        <v>1153</v>
      </c>
      <c r="I806" s="70">
        <v>267112</v>
      </c>
    </row>
    <row r="807" spans="1:9" x14ac:dyDescent="0.2">
      <c r="A807" s="89">
        <v>4459</v>
      </c>
      <c r="B807" s="102" t="s">
        <v>464</v>
      </c>
      <c r="C807" s="67">
        <v>3143</v>
      </c>
      <c r="D807" s="68">
        <v>139297</v>
      </c>
      <c r="E807" s="69">
        <v>0</v>
      </c>
      <c r="F807" s="69">
        <v>47082</v>
      </c>
      <c r="G807" s="69">
        <v>1393</v>
      </c>
      <c r="H807" s="69">
        <v>131</v>
      </c>
      <c r="I807" s="70">
        <v>187903</v>
      </c>
    </row>
    <row r="808" spans="1:9" x14ac:dyDescent="0.2">
      <c r="A808" s="71">
        <v>4459</v>
      </c>
      <c r="B808" s="94" t="s">
        <v>465</v>
      </c>
      <c r="C808" s="73"/>
      <c r="D808" s="82">
        <v>2377528</v>
      </c>
      <c r="E808" s="83">
        <v>2000</v>
      </c>
      <c r="F808" s="83">
        <v>804280</v>
      </c>
      <c r="G808" s="83">
        <v>23775</v>
      </c>
      <c r="H808" s="83">
        <v>41138</v>
      </c>
      <c r="I808" s="84">
        <v>3248721</v>
      </c>
    </row>
    <row r="809" spans="1:9" x14ac:dyDescent="0.2">
      <c r="A809" s="77">
        <v>4424</v>
      </c>
      <c r="B809" s="102" t="s">
        <v>466</v>
      </c>
      <c r="C809" s="67">
        <v>3111</v>
      </c>
      <c r="D809" s="68">
        <v>421734</v>
      </c>
      <c r="E809" s="69">
        <v>0</v>
      </c>
      <c r="F809" s="69">
        <v>142546</v>
      </c>
      <c r="G809" s="69">
        <v>4217</v>
      </c>
      <c r="H809" s="69">
        <v>2194</v>
      </c>
      <c r="I809" s="70">
        <v>570691</v>
      </c>
    </row>
    <row r="810" spans="1:9" x14ac:dyDescent="0.2">
      <c r="A810" s="77">
        <v>4424</v>
      </c>
      <c r="B810" s="102" t="s">
        <v>466</v>
      </c>
      <c r="C810" s="67">
        <v>3141</v>
      </c>
      <c r="D810" s="68">
        <v>123640</v>
      </c>
      <c r="E810" s="69">
        <v>0</v>
      </c>
      <c r="F810" s="69">
        <v>41790</v>
      </c>
      <c r="G810" s="69">
        <v>1236</v>
      </c>
      <c r="H810" s="69">
        <v>616</v>
      </c>
      <c r="I810" s="70">
        <v>167282</v>
      </c>
    </row>
    <row r="811" spans="1:9" x14ac:dyDescent="0.2">
      <c r="A811" s="71">
        <v>4424</v>
      </c>
      <c r="B811" s="94" t="s">
        <v>467</v>
      </c>
      <c r="C811" s="73"/>
      <c r="D811" s="82">
        <v>545374</v>
      </c>
      <c r="E811" s="83">
        <v>0</v>
      </c>
      <c r="F811" s="83">
        <v>184336</v>
      </c>
      <c r="G811" s="83">
        <v>5453</v>
      </c>
      <c r="H811" s="83">
        <v>2810</v>
      </c>
      <c r="I811" s="84">
        <v>737973</v>
      </c>
    </row>
    <row r="812" spans="1:9" x14ac:dyDescent="0.2">
      <c r="A812" s="77">
        <v>4489</v>
      </c>
      <c r="B812" s="102" t="s">
        <v>468</v>
      </c>
      <c r="C812" s="67">
        <v>3111</v>
      </c>
      <c r="D812" s="68">
        <v>373983</v>
      </c>
      <c r="E812" s="69">
        <v>2300</v>
      </c>
      <c r="F812" s="69">
        <v>127184</v>
      </c>
      <c r="G812" s="69">
        <v>3740</v>
      </c>
      <c r="H812" s="69">
        <v>2756</v>
      </c>
      <c r="I812" s="70">
        <v>509963</v>
      </c>
    </row>
    <row r="813" spans="1:9" x14ac:dyDescent="0.2">
      <c r="A813" s="77">
        <v>4489</v>
      </c>
      <c r="B813" s="102" t="s">
        <v>468</v>
      </c>
      <c r="C813" s="67">
        <v>3117</v>
      </c>
      <c r="D813" s="68">
        <v>599299</v>
      </c>
      <c r="E813" s="69">
        <v>7310</v>
      </c>
      <c r="F813" s="69">
        <v>205034</v>
      </c>
      <c r="G813" s="69">
        <v>5993</v>
      </c>
      <c r="H813" s="69">
        <v>10499</v>
      </c>
      <c r="I813" s="70">
        <v>828135</v>
      </c>
    </row>
    <row r="814" spans="1:9" x14ac:dyDescent="0.2">
      <c r="A814" s="77">
        <v>4489</v>
      </c>
      <c r="B814" s="102" t="s">
        <v>468</v>
      </c>
      <c r="C814" s="67">
        <v>3141</v>
      </c>
      <c r="D814" s="68">
        <v>132035</v>
      </c>
      <c r="E814" s="69">
        <v>2000</v>
      </c>
      <c r="F814" s="69">
        <v>45304</v>
      </c>
      <c r="G814" s="69">
        <v>1320</v>
      </c>
      <c r="H814" s="69">
        <v>682</v>
      </c>
      <c r="I814" s="70">
        <v>181341</v>
      </c>
    </row>
    <row r="815" spans="1:9" x14ac:dyDescent="0.2">
      <c r="A815" s="77">
        <v>4489</v>
      </c>
      <c r="B815" s="102" t="s">
        <v>468</v>
      </c>
      <c r="C815" s="67">
        <v>3143</v>
      </c>
      <c r="D815" s="68">
        <v>80919</v>
      </c>
      <c r="E815" s="69">
        <v>1000</v>
      </c>
      <c r="F815" s="69">
        <v>27689</v>
      </c>
      <c r="G815" s="69">
        <v>809</v>
      </c>
      <c r="H815" s="69">
        <v>94</v>
      </c>
      <c r="I815" s="70">
        <v>110511</v>
      </c>
    </row>
    <row r="816" spans="1:9" x14ac:dyDescent="0.2">
      <c r="A816" s="71">
        <v>4489</v>
      </c>
      <c r="B816" s="94" t="s">
        <v>469</v>
      </c>
      <c r="C816" s="73"/>
      <c r="D816" s="82">
        <v>1186236</v>
      </c>
      <c r="E816" s="83">
        <v>12610</v>
      </c>
      <c r="F816" s="83">
        <v>405211</v>
      </c>
      <c r="G816" s="83">
        <v>11862</v>
      </c>
      <c r="H816" s="83">
        <v>14031</v>
      </c>
      <c r="I816" s="84">
        <v>1629950</v>
      </c>
    </row>
    <row r="817" spans="1:9" x14ac:dyDescent="0.2">
      <c r="A817" s="77">
        <v>4426</v>
      </c>
      <c r="B817" s="102" t="s">
        <v>470</v>
      </c>
      <c r="C817" s="67">
        <v>3111</v>
      </c>
      <c r="D817" s="68">
        <v>379037</v>
      </c>
      <c r="E817" s="69">
        <v>677</v>
      </c>
      <c r="F817" s="69">
        <v>128343</v>
      </c>
      <c r="G817" s="69">
        <v>3790</v>
      </c>
      <c r="H817" s="69">
        <v>6696</v>
      </c>
      <c r="I817" s="70">
        <v>518543</v>
      </c>
    </row>
    <row r="818" spans="1:9" x14ac:dyDescent="0.2">
      <c r="A818" s="77">
        <v>4426</v>
      </c>
      <c r="B818" s="102" t="s">
        <v>470</v>
      </c>
      <c r="C818" s="67">
        <v>3141</v>
      </c>
      <c r="D818" s="68">
        <v>52814</v>
      </c>
      <c r="E818" s="69">
        <v>592</v>
      </c>
      <c r="F818" s="69">
        <v>18051</v>
      </c>
      <c r="G818" s="69">
        <v>528</v>
      </c>
      <c r="H818" s="69">
        <v>218</v>
      </c>
      <c r="I818" s="70">
        <v>72203</v>
      </c>
    </row>
    <row r="819" spans="1:9" x14ac:dyDescent="0.2">
      <c r="A819" s="71">
        <v>4426</v>
      </c>
      <c r="B819" s="94" t="s">
        <v>471</v>
      </c>
      <c r="C819" s="73"/>
      <c r="D819" s="82">
        <v>431851</v>
      </c>
      <c r="E819" s="83">
        <v>1269</v>
      </c>
      <c r="F819" s="83">
        <v>146394</v>
      </c>
      <c r="G819" s="83">
        <v>4318</v>
      </c>
      <c r="H819" s="83">
        <v>6914</v>
      </c>
      <c r="I819" s="84">
        <v>590746</v>
      </c>
    </row>
    <row r="820" spans="1:9" x14ac:dyDescent="0.2">
      <c r="A820" s="77">
        <v>4461</v>
      </c>
      <c r="B820" s="102" t="s">
        <v>472</v>
      </c>
      <c r="C820" s="67">
        <v>3111</v>
      </c>
      <c r="D820" s="68">
        <v>1062374</v>
      </c>
      <c r="E820" s="69">
        <v>0</v>
      </c>
      <c r="F820" s="69">
        <v>359082</v>
      </c>
      <c r="G820" s="69">
        <v>10624</v>
      </c>
      <c r="H820" s="69">
        <v>7313</v>
      </c>
      <c r="I820" s="70">
        <v>1439393</v>
      </c>
    </row>
    <row r="821" spans="1:9" x14ac:dyDescent="0.2">
      <c r="A821" s="77">
        <v>4461</v>
      </c>
      <c r="B821" s="102" t="s">
        <v>472</v>
      </c>
      <c r="C821" s="67">
        <v>3113</v>
      </c>
      <c r="D821" s="68">
        <v>3259137</v>
      </c>
      <c r="E821" s="69">
        <v>28220</v>
      </c>
      <c r="F821" s="69">
        <v>1111127</v>
      </c>
      <c r="G821" s="69">
        <v>32591</v>
      </c>
      <c r="H821" s="69">
        <v>80403</v>
      </c>
      <c r="I821" s="70">
        <v>4511478</v>
      </c>
    </row>
    <row r="822" spans="1:9" x14ac:dyDescent="0.2">
      <c r="A822" s="77">
        <v>4461</v>
      </c>
      <c r="B822" s="102" t="s">
        <v>472</v>
      </c>
      <c r="C822" s="67">
        <v>3141</v>
      </c>
      <c r="D822" s="68">
        <v>366989</v>
      </c>
      <c r="E822" s="69">
        <v>3200</v>
      </c>
      <c r="F822" s="69">
        <v>125124</v>
      </c>
      <c r="G822" s="69">
        <v>3670</v>
      </c>
      <c r="H822" s="69">
        <v>3142</v>
      </c>
      <c r="I822" s="70">
        <v>502125</v>
      </c>
    </row>
    <row r="823" spans="1:9" x14ac:dyDescent="0.2">
      <c r="A823" s="89">
        <v>4461</v>
      </c>
      <c r="B823" s="102" t="s">
        <v>472</v>
      </c>
      <c r="C823" s="67">
        <v>3143</v>
      </c>
      <c r="D823" s="68">
        <v>250075</v>
      </c>
      <c r="E823" s="69">
        <v>1420</v>
      </c>
      <c r="F823" s="69">
        <v>85005</v>
      </c>
      <c r="G823" s="69">
        <v>2501</v>
      </c>
      <c r="H823" s="69">
        <v>409</v>
      </c>
      <c r="I823" s="70">
        <v>339410</v>
      </c>
    </row>
    <row r="824" spans="1:9" x14ac:dyDescent="0.2">
      <c r="A824" s="71">
        <v>4461</v>
      </c>
      <c r="B824" s="94" t="s">
        <v>473</v>
      </c>
      <c r="C824" s="73"/>
      <c r="D824" s="82">
        <v>4938575</v>
      </c>
      <c r="E824" s="83">
        <v>32840</v>
      </c>
      <c r="F824" s="83">
        <v>1680338</v>
      </c>
      <c r="G824" s="83">
        <v>49386</v>
      </c>
      <c r="H824" s="83">
        <v>91267</v>
      </c>
      <c r="I824" s="84">
        <v>6792406</v>
      </c>
    </row>
    <row r="825" spans="1:9" x14ac:dyDescent="0.2">
      <c r="A825" s="77">
        <v>4427</v>
      </c>
      <c r="B825" s="102" t="s">
        <v>474</v>
      </c>
      <c r="C825" s="67">
        <v>3111</v>
      </c>
      <c r="D825" s="68">
        <v>334773</v>
      </c>
      <c r="E825" s="69">
        <v>1000</v>
      </c>
      <c r="F825" s="69">
        <v>113491</v>
      </c>
      <c r="G825" s="69">
        <v>3348</v>
      </c>
      <c r="H825" s="69">
        <v>1913</v>
      </c>
      <c r="I825" s="70">
        <v>454525</v>
      </c>
    </row>
    <row r="826" spans="1:9" x14ac:dyDescent="0.2">
      <c r="A826" s="77">
        <v>4427</v>
      </c>
      <c r="B826" s="102" t="s">
        <v>474</v>
      </c>
      <c r="C826" s="67">
        <v>3117</v>
      </c>
      <c r="D826" s="68">
        <v>171981</v>
      </c>
      <c r="E826" s="69">
        <v>4000</v>
      </c>
      <c r="F826" s="69">
        <v>59482</v>
      </c>
      <c r="G826" s="69">
        <v>1720</v>
      </c>
      <c r="H826" s="69">
        <v>1924</v>
      </c>
      <c r="I826" s="70">
        <v>239107</v>
      </c>
    </row>
    <row r="827" spans="1:9" x14ac:dyDescent="0.2">
      <c r="A827" s="77">
        <v>4427</v>
      </c>
      <c r="B827" s="102" t="s">
        <v>474</v>
      </c>
      <c r="C827" s="67">
        <v>3141</v>
      </c>
      <c r="D827" s="68">
        <v>73082</v>
      </c>
      <c r="E827" s="69">
        <v>0</v>
      </c>
      <c r="F827" s="69">
        <v>24702</v>
      </c>
      <c r="G827" s="69">
        <v>731</v>
      </c>
      <c r="H827" s="69">
        <v>339</v>
      </c>
      <c r="I827" s="70">
        <v>98854</v>
      </c>
    </row>
    <row r="828" spans="1:9" x14ac:dyDescent="0.2">
      <c r="A828" s="77">
        <v>4427</v>
      </c>
      <c r="B828" s="102" t="s">
        <v>474</v>
      </c>
      <c r="C828" s="67">
        <v>3143</v>
      </c>
      <c r="D828" s="68">
        <v>45734</v>
      </c>
      <c r="E828" s="69">
        <v>0</v>
      </c>
      <c r="F828" s="69">
        <v>15458</v>
      </c>
      <c r="G828" s="69">
        <v>457</v>
      </c>
      <c r="H828" s="69">
        <v>34</v>
      </c>
      <c r="I828" s="70">
        <v>61683</v>
      </c>
    </row>
    <row r="829" spans="1:9" x14ac:dyDescent="0.2">
      <c r="A829" s="71">
        <v>4427</v>
      </c>
      <c r="B829" s="94" t="s">
        <v>475</v>
      </c>
      <c r="C829" s="73"/>
      <c r="D829" s="82">
        <v>625570</v>
      </c>
      <c r="E829" s="83">
        <v>5000</v>
      </c>
      <c r="F829" s="83">
        <v>213133</v>
      </c>
      <c r="G829" s="83">
        <v>6256</v>
      </c>
      <c r="H829" s="83">
        <v>4210</v>
      </c>
      <c r="I829" s="84">
        <v>854169</v>
      </c>
    </row>
    <row r="830" spans="1:9" x14ac:dyDescent="0.2">
      <c r="A830" s="77">
        <v>4490</v>
      </c>
      <c r="B830" s="102" t="s">
        <v>476</v>
      </c>
      <c r="C830" s="67">
        <v>3111</v>
      </c>
      <c r="D830" s="68">
        <v>142739</v>
      </c>
      <c r="E830" s="69">
        <v>0</v>
      </c>
      <c r="F830" s="69">
        <v>48246</v>
      </c>
      <c r="G830" s="69">
        <v>1427</v>
      </c>
      <c r="H830" s="69">
        <v>788</v>
      </c>
      <c r="I830" s="70">
        <v>193200</v>
      </c>
    </row>
    <row r="831" spans="1:9" x14ac:dyDescent="0.2">
      <c r="A831" s="77">
        <v>4490</v>
      </c>
      <c r="B831" s="102" t="s">
        <v>476</v>
      </c>
      <c r="C831" s="67">
        <v>3117</v>
      </c>
      <c r="D831" s="68">
        <v>275298</v>
      </c>
      <c r="E831" s="69">
        <v>1000</v>
      </c>
      <c r="F831" s="69">
        <v>93389</v>
      </c>
      <c r="G831" s="69">
        <v>2753</v>
      </c>
      <c r="H831" s="69">
        <v>4275</v>
      </c>
      <c r="I831" s="70">
        <v>376715</v>
      </c>
    </row>
    <row r="832" spans="1:9" x14ac:dyDescent="0.2">
      <c r="A832" s="77">
        <v>4490</v>
      </c>
      <c r="B832" s="102" t="s">
        <v>476</v>
      </c>
      <c r="C832" s="67">
        <v>3141</v>
      </c>
      <c r="D832" s="68">
        <v>55177</v>
      </c>
      <c r="E832" s="69">
        <v>500</v>
      </c>
      <c r="F832" s="69">
        <v>18819</v>
      </c>
      <c r="G832" s="69">
        <v>552</v>
      </c>
      <c r="H832" s="69">
        <v>232</v>
      </c>
      <c r="I832" s="70">
        <v>75280</v>
      </c>
    </row>
    <row r="833" spans="1:9" x14ac:dyDescent="0.2">
      <c r="A833" s="77">
        <v>4490</v>
      </c>
      <c r="B833" s="102" t="s">
        <v>476</v>
      </c>
      <c r="C833" s="67">
        <v>3143</v>
      </c>
      <c r="D833" s="68">
        <v>77302</v>
      </c>
      <c r="E833" s="69">
        <v>0</v>
      </c>
      <c r="F833" s="69">
        <v>26128</v>
      </c>
      <c r="G833" s="69">
        <v>773</v>
      </c>
      <c r="H833" s="69">
        <v>68</v>
      </c>
      <c r="I833" s="70">
        <v>104271</v>
      </c>
    </row>
    <row r="834" spans="1:9" x14ac:dyDescent="0.2">
      <c r="A834" s="71">
        <v>4490</v>
      </c>
      <c r="B834" s="94" t="s">
        <v>477</v>
      </c>
      <c r="C834" s="73"/>
      <c r="D834" s="82">
        <v>550516</v>
      </c>
      <c r="E834" s="83">
        <v>1500</v>
      </c>
      <c r="F834" s="83">
        <v>186582</v>
      </c>
      <c r="G834" s="83">
        <v>5505</v>
      </c>
      <c r="H834" s="83">
        <v>5363</v>
      </c>
      <c r="I834" s="84">
        <v>749466</v>
      </c>
    </row>
    <row r="835" spans="1:9" x14ac:dyDescent="0.2">
      <c r="A835" s="77">
        <v>4491</v>
      </c>
      <c r="B835" s="102" t="s">
        <v>478</v>
      </c>
      <c r="C835" s="67">
        <v>3111</v>
      </c>
      <c r="D835" s="68">
        <v>184070</v>
      </c>
      <c r="E835" s="69">
        <v>200</v>
      </c>
      <c r="F835" s="69">
        <v>62283</v>
      </c>
      <c r="G835" s="69">
        <v>1841</v>
      </c>
      <c r="H835" s="69">
        <v>1125</v>
      </c>
      <c r="I835" s="70">
        <v>249519</v>
      </c>
    </row>
    <row r="836" spans="1:9" x14ac:dyDescent="0.2">
      <c r="A836" s="77">
        <v>4491</v>
      </c>
      <c r="B836" s="102" t="s">
        <v>478</v>
      </c>
      <c r="C836" s="67">
        <v>3117</v>
      </c>
      <c r="D836" s="68">
        <v>462083</v>
      </c>
      <c r="E836" s="69">
        <v>850</v>
      </c>
      <c r="F836" s="69">
        <v>156471</v>
      </c>
      <c r="G836" s="69">
        <v>4621</v>
      </c>
      <c r="H836" s="69">
        <v>8123</v>
      </c>
      <c r="I836" s="70">
        <v>632148</v>
      </c>
    </row>
    <row r="837" spans="1:9" x14ac:dyDescent="0.2">
      <c r="A837" s="77">
        <v>4491</v>
      </c>
      <c r="B837" s="102" t="s">
        <v>478</v>
      </c>
      <c r="C837" s="67">
        <v>3141</v>
      </c>
      <c r="D837" s="68">
        <v>90259</v>
      </c>
      <c r="E837" s="69">
        <v>0</v>
      </c>
      <c r="F837" s="69">
        <v>30508</v>
      </c>
      <c r="G837" s="69">
        <v>903</v>
      </c>
      <c r="H837" s="69">
        <v>551</v>
      </c>
      <c r="I837" s="70">
        <v>122221</v>
      </c>
    </row>
    <row r="838" spans="1:9" x14ac:dyDescent="0.2">
      <c r="A838" s="89">
        <v>4491</v>
      </c>
      <c r="B838" s="102" t="s">
        <v>478</v>
      </c>
      <c r="C838" s="67">
        <v>3143</v>
      </c>
      <c r="D838" s="68">
        <v>82766</v>
      </c>
      <c r="E838" s="69">
        <v>200</v>
      </c>
      <c r="F838" s="69">
        <v>28043</v>
      </c>
      <c r="G838" s="69">
        <v>828</v>
      </c>
      <c r="H838" s="69">
        <v>113</v>
      </c>
      <c r="I838" s="70">
        <v>111950</v>
      </c>
    </row>
    <row r="839" spans="1:9" x14ac:dyDescent="0.2">
      <c r="A839" s="71">
        <v>4491</v>
      </c>
      <c r="B839" s="94" t="s">
        <v>479</v>
      </c>
      <c r="C839" s="73"/>
      <c r="D839" s="82">
        <v>819178</v>
      </c>
      <c r="E839" s="83">
        <v>1250</v>
      </c>
      <c r="F839" s="83">
        <v>277305</v>
      </c>
      <c r="G839" s="83">
        <v>8193</v>
      </c>
      <c r="H839" s="83">
        <v>9912</v>
      </c>
      <c r="I839" s="84">
        <v>1115838</v>
      </c>
    </row>
    <row r="840" spans="1:9" x14ac:dyDescent="0.2">
      <c r="A840" s="77">
        <v>4465</v>
      </c>
      <c r="B840" s="102" t="s">
        <v>480</v>
      </c>
      <c r="C840" s="67">
        <v>3111</v>
      </c>
      <c r="D840" s="68">
        <v>878688</v>
      </c>
      <c r="E840" s="69">
        <v>2000</v>
      </c>
      <c r="F840" s="69">
        <v>297673</v>
      </c>
      <c r="G840" s="69">
        <v>8787</v>
      </c>
      <c r="H840" s="69">
        <v>6131</v>
      </c>
      <c r="I840" s="70">
        <v>1193279</v>
      </c>
    </row>
    <row r="841" spans="1:9" x14ac:dyDescent="0.2">
      <c r="A841" s="77">
        <v>4465</v>
      </c>
      <c r="B841" s="102" t="s">
        <v>480</v>
      </c>
      <c r="C841" s="67">
        <v>3113</v>
      </c>
      <c r="D841" s="68">
        <v>3006319</v>
      </c>
      <c r="E841" s="69">
        <v>16169</v>
      </c>
      <c r="F841" s="69">
        <v>1021601</v>
      </c>
      <c r="G841" s="69">
        <v>30063</v>
      </c>
      <c r="H841" s="69">
        <v>65559</v>
      </c>
      <c r="I841" s="70">
        <v>4139711</v>
      </c>
    </row>
    <row r="842" spans="1:9" x14ac:dyDescent="0.2">
      <c r="A842" s="77">
        <v>4465</v>
      </c>
      <c r="B842" s="102" t="s">
        <v>480</v>
      </c>
      <c r="C842" s="67">
        <v>3141</v>
      </c>
      <c r="D842" s="68">
        <v>384460</v>
      </c>
      <c r="E842" s="69">
        <v>0</v>
      </c>
      <c r="F842" s="69">
        <v>129947</v>
      </c>
      <c r="G842" s="69">
        <v>3845</v>
      </c>
      <c r="H842" s="69">
        <v>2803</v>
      </c>
      <c r="I842" s="70">
        <v>521055</v>
      </c>
    </row>
    <row r="843" spans="1:9" x14ac:dyDescent="0.2">
      <c r="A843" s="77">
        <v>4465</v>
      </c>
      <c r="B843" s="102" t="s">
        <v>480</v>
      </c>
      <c r="C843" s="67">
        <v>3143</v>
      </c>
      <c r="D843" s="68">
        <v>236604</v>
      </c>
      <c r="E843" s="69">
        <v>1810</v>
      </c>
      <c r="F843" s="69">
        <v>80584</v>
      </c>
      <c r="G843" s="69">
        <v>2366</v>
      </c>
      <c r="H843" s="69">
        <v>338</v>
      </c>
      <c r="I843" s="70">
        <v>321702</v>
      </c>
    </row>
    <row r="844" spans="1:9" x14ac:dyDescent="0.2">
      <c r="A844" s="71">
        <v>4465</v>
      </c>
      <c r="B844" s="94" t="s">
        <v>481</v>
      </c>
      <c r="C844" s="73"/>
      <c r="D844" s="82">
        <v>4506071</v>
      </c>
      <c r="E844" s="83">
        <v>19979</v>
      </c>
      <c r="F844" s="83">
        <v>1529805</v>
      </c>
      <c r="G844" s="83">
        <v>45061</v>
      </c>
      <c r="H844" s="83">
        <v>74831</v>
      </c>
      <c r="I844" s="84">
        <v>6175747</v>
      </c>
    </row>
    <row r="845" spans="1:9" x14ac:dyDescent="0.2">
      <c r="A845" s="77">
        <v>4466</v>
      </c>
      <c r="B845" s="102" t="s">
        <v>482</v>
      </c>
      <c r="C845" s="67">
        <v>3111</v>
      </c>
      <c r="D845" s="68">
        <v>658325</v>
      </c>
      <c r="E845" s="69">
        <v>800</v>
      </c>
      <c r="F845" s="69">
        <v>222784</v>
      </c>
      <c r="G845" s="69">
        <v>6583</v>
      </c>
      <c r="H845" s="69">
        <v>4388</v>
      </c>
      <c r="I845" s="70">
        <v>892880</v>
      </c>
    </row>
    <row r="846" spans="1:9" x14ac:dyDescent="0.2">
      <c r="A846" s="77">
        <v>4466</v>
      </c>
      <c r="B846" s="102" t="s">
        <v>482</v>
      </c>
      <c r="C846" s="67">
        <v>3117</v>
      </c>
      <c r="D846" s="68">
        <v>999532</v>
      </c>
      <c r="E846" s="69">
        <v>7000</v>
      </c>
      <c r="F846" s="69">
        <v>340208</v>
      </c>
      <c r="G846" s="69">
        <v>9995</v>
      </c>
      <c r="H846" s="69">
        <v>18383</v>
      </c>
      <c r="I846" s="70">
        <v>1375118</v>
      </c>
    </row>
    <row r="847" spans="1:9" x14ac:dyDescent="0.2">
      <c r="A847" s="77">
        <v>4466</v>
      </c>
      <c r="B847" s="102" t="s">
        <v>482</v>
      </c>
      <c r="C847" s="67">
        <v>3141</v>
      </c>
      <c r="D847" s="68">
        <v>189420</v>
      </c>
      <c r="E847" s="69">
        <v>4200</v>
      </c>
      <c r="F847" s="69">
        <v>65444</v>
      </c>
      <c r="G847" s="69">
        <v>1894</v>
      </c>
      <c r="H847" s="69">
        <v>1160</v>
      </c>
      <c r="I847" s="70">
        <v>262118</v>
      </c>
    </row>
    <row r="848" spans="1:9" x14ac:dyDescent="0.2">
      <c r="A848" s="89">
        <v>4466</v>
      </c>
      <c r="B848" s="102" t="s">
        <v>482</v>
      </c>
      <c r="C848" s="67">
        <v>3143</v>
      </c>
      <c r="D848" s="68">
        <v>107649</v>
      </c>
      <c r="E848" s="69">
        <v>1000</v>
      </c>
      <c r="F848" s="69">
        <v>36723</v>
      </c>
      <c r="G848" s="69">
        <v>1076</v>
      </c>
      <c r="H848" s="69">
        <v>188</v>
      </c>
      <c r="I848" s="70">
        <v>146636</v>
      </c>
    </row>
    <row r="849" spans="1:9" x14ac:dyDescent="0.2">
      <c r="A849" s="71">
        <v>4466</v>
      </c>
      <c r="B849" s="94" t="s">
        <v>483</v>
      </c>
      <c r="C849" s="73"/>
      <c r="D849" s="82">
        <v>1954926</v>
      </c>
      <c r="E849" s="83">
        <v>13000</v>
      </c>
      <c r="F849" s="83">
        <v>665159</v>
      </c>
      <c r="G849" s="83">
        <v>19548</v>
      </c>
      <c r="H849" s="83">
        <v>24119</v>
      </c>
      <c r="I849" s="84">
        <v>2676752</v>
      </c>
    </row>
    <row r="850" spans="1:9" x14ac:dyDescent="0.2">
      <c r="A850" s="77">
        <v>4470</v>
      </c>
      <c r="B850" s="102" t="s">
        <v>484</v>
      </c>
      <c r="C850" s="67">
        <v>3231</v>
      </c>
      <c r="D850" s="68">
        <v>1023068</v>
      </c>
      <c r="E850" s="69">
        <v>4380</v>
      </c>
      <c r="F850" s="69">
        <v>347277</v>
      </c>
      <c r="G850" s="69">
        <v>10231</v>
      </c>
      <c r="H850" s="69">
        <v>12332</v>
      </c>
      <c r="I850" s="70">
        <v>1397288</v>
      </c>
    </row>
    <row r="851" spans="1:9" ht="13.5" thickBot="1" x14ac:dyDescent="0.25">
      <c r="A851" s="108">
        <v>4470</v>
      </c>
      <c r="B851" s="109" t="s">
        <v>485</v>
      </c>
      <c r="C851" s="110"/>
      <c r="D851" s="139">
        <v>1023068</v>
      </c>
      <c r="E851" s="140">
        <v>4380</v>
      </c>
      <c r="F851" s="140">
        <v>347277</v>
      </c>
      <c r="G851" s="140">
        <v>10231</v>
      </c>
      <c r="H851" s="140">
        <v>12332</v>
      </c>
      <c r="I851" s="141">
        <v>1397288</v>
      </c>
    </row>
    <row r="852" spans="1:9" ht="13.5" thickBot="1" x14ac:dyDescent="0.25">
      <c r="A852" s="112"/>
      <c r="B852" s="113" t="s">
        <v>486</v>
      </c>
      <c r="C852" s="114"/>
      <c r="D852" s="142">
        <f t="shared" ref="D852:I852" si="89">D851+D849+D844+D839+D834+D829+D824+D819+D816+D811+D808+D803+D798+D795+D793+D788+D782+D778+D775+D770+D767+D763+D758+D753+D748+D744+D741+D739+D735+D730+D726+D723+D718+D715+D713+D707+D703+D699+D695+D691+D687+D683+D680+D675+D673+D670+D667+D664+D661+D658+D655+D652</f>
        <v>117426512</v>
      </c>
      <c r="E852" s="143">
        <f t="shared" si="89"/>
        <v>426402</v>
      </c>
      <c r="F852" s="143">
        <f t="shared" si="89"/>
        <v>39834292</v>
      </c>
      <c r="G852" s="143">
        <f t="shared" si="89"/>
        <v>1174263</v>
      </c>
      <c r="H852" s="143">
        <f t="shared" si="89"/>
        <v>1950489</v>
      </c>
      <c r="I852" s="144">
        <f t="shared" si="89"/>
        <v>160811958</v>
      </c>
    </row>
    <row r="853" spans="1:9" x14ac:dyDescent="0.2">
      <c r="A853" s="145">
        <v>4486</v>
      </c>
      <c r="B853" s="146" t="s">
        <v>487</v>
      </c>
      <c r="C853" s="147">
        <v>3233</v>
      </c>
      <c r="D853" s="148">
        <v>695026</v>
      </c>
      <c r="E853" s="149">
        <v>45000</v>
      </c>
      <c r="F853" s="150">
        <v>250129</v>
      </c>
      <c r="G853" s="150">
        <v>6950</v>
      </c>
      <c r="H853" s="149">
        <v>7466</v>
      </c>
      <c r="I853" s="151">
        <v>1004571</v>
      </c>
    </row>
    <row r="854" spans="1:9" x14ac:dyDescent="0.2">
      <c r="A854" s="152">
        <v>4486</v>
      </c>
      <c r="B854" s="153" t="s">
        <v>488</v>
      </c>
      <c r="C854" s="154"/>
      <c r="D854" s="155">
        <v>695026</v>
      </c>
      <c r="E854" s="156">
        <v>45000</v>
      </c>
      <c r="F854" s="156">
        <v>250129</v>
      </c>
      <c r="G854" s="156">
        <v>6950</v>
      </c>
      <c r="H854" s="156">
        <v>7466</v>
      </c>
      <c r="I854" s="157">
        <v>1004571</v>
      </c>
    </row>
    <row r="855" spans="1:9" x14ac:dyDescent="0.2">
      <c r="A855" s="158">
        <v>4419</v>
      </c>
      <c r="B855" s="159" t="s">
        <v>489</v>
      </c>
      <c r="C855" s="160">
        <v>3111</v>
      </c>
      <c r="D855" s="161">
        <v>2992328</v>
      </c>
      <c r="E855" s="162">
        <v>19700</v>
      </c>
      <c r="F855" s="163">
        <v>1018065</v>
      </c>
      <c r="G855" s="163">
        <v>29923</v>
      </c>
      <c r="H855" s="162">
        <v>44738</v>
      </c>
      <c r="I855" s="164">
        <v>4104754</v>
      </c>
    </row>
    <row r="856" spans="1:9" x14ac:dyDescent="0.2">
      <c r="A856" s="158">
        <v>4419</v>
      </c>
      <c r="B856" s="159" t="s">
        <v>489</v>
      </c>
      <c r="C856" s="160">
        <v>3141</v>
      </c>
      <c r="D856" s="161">
        <v>437178</v>
      </c>
      <c r="E856" s="162">
        <v>0</v>
      </c>
      <c r="F856" s="163">
        <v>147766</v>
      </c>
      <c r="G856" s="163">
        <v>4372</v>
      </c>
      <c r="H856" s="162">
        <v>2212</v>
      </c>
      <c r="I856" s="164">
        <v>591528</v>
      </c>
    </row>
    <row r="857" spans="1:9" x14ac:dyDescent="0.2">
      <c r="A857" s="165">
        <v>4419</v>
      </c>
      <c r="B857" s="153" t="s">
        <v>490</v>
      </c>
      <c r="C857" s="154"/>
      <c r="D857" s="155">
        <v>3429506</v>
      </c>
      <c r="E857" s="156">
        <v>19700</v>
      </c>
      <c r="F857" s="156">
        <v>1165831</v>
      </c>
      <c r="G857" s="156">
        <v>34295</v>
      </c>
      <c r="H857" s="156">
        <v>46950</v>
      </c>
      <c r="I857" s="157">
        <v>4696282</v>
      </c>
    </row>
    <row r="858" spans="1:9" x14ac:dyDescent="0.2">
      <c r="A858" s="158">
        <v>4464</v>
      </c>
      <c r="B858" s="159" t="s">
        <v>491</v>
      </c>
      <c r="C858" s="160">
        <v>3113</v>
      </c>
      <c r="D858" s="161">
        <v>4611126</v>
      </c>
      <c r="E858" s="162">
        <v>6640</v>
      </c>
      <c r="F858" s="163">
        <v>1560805</v>
      </c>
      <c r="G858" s="163">
        <v>46111</v>
      </c>
      <c r="H858" s="162">
        <v>103288</v>
      </c>
      <c r="I858" s="164">
        <v>6327970</v>
      </c>
    </row>
    <row r="859" spans="1:9" x14ac:dyDescent="0.2">
      <c r="A859" s="158">
        <v>4464</v>
      </c>
      <c r="B859" s="159" t="s">
        <v>491</v>
      </c>
      <c r="C859" s="160">
        <v>3141</v>
      </c>
      <c r="D859" s="161">
        <v>386765</v>
      </c>
      <c r="E859" s="162">
        <v>500</v>
      </c>
      <c r="F859" s="163">
        <v>130896</v>
      </c>
      <c r="G859" s="163">
        <v>3868</v>
      </c>
      <c r="H859" s="162">
        <v>3853</v>
      </c>
      <c r="I859" s="164">
        <v>525882</v>
      </c>
    </row>
    <row r="860" spans="1:9" x14ac:dyDescent="0.2">
      <c r="A860" s="158">
        <v>4464</v>
      </c>
      <c r="B860" s="159" t="s">
        <v>492</v>
      </c>
      <c r="C860" s="160">
        <v>3143</v>
      </c>
      <c r="D860" s="161">
        <v>416094</v>
      </c>
      <c r="E860" s="162">
        <v>4730</v>
      </c>
      <c r="F860" s="163">
        <v>142239</v>
      </c>
      <c r="G860" s="163">
        <v>4161</v>
      </c>
      <c r="H860" s="162">
        <v>668</v>
      </c>
      <c r="I860" s="164">
        <v>567892</v>
      </c>
    </row>
    <row r="861" spans="1:9" x14ac:dyDescent="0.2">
      <c r="A861" s="165">
        <v>4464</v>
      </c>
      <c r="B861" s="153" t="s">
        <v>493</v>
      </c>
      <c r="C861" s="154"/>
      <c r="D861" s="155">
        <v>5413985</v>
      </c>
      <c r="E861" s="156">
        <v>11870</v>
      </c>
      <c r="F861" s="156">
        <v>1833940</v>
      </c>
      <c r="G861" s="156">
        <v>54140</v>
      </c>
      <c r="H861" s="156">
        <v>107809</v>
      </c>
      <c r="I861" s="157">
        <v>7421744</v>
      </c>
    </row>
    <row r="862" spans="1:9" x14ac:dyDescent="0.2">
      <c r="A862" s="158">
        <v>4457</v>
      </c>
      <c r="B862" s="159" t="s">
        <v>494</v>
      </c>
      <c r="C862" s="160">
        <v>3117</v>
      </c>
      <c r="D862" s="161">
        <v>868282</v>
      </c>
      <c r="E862" s="162">
        <v>3000</v>
      </c>
      <c r="F862" s="163">
        <v>294493</v>
      </c>
      <c r="G862" s="163">
        <v>8683</v>
      </c>
      <c r="H862" s="162">
        <v>21903</v>
      </c>
      <c r="I862" s="164">
        <v>1196361</v>
      </c>
    </row>
    <row r="863" spans="1:9" x14ac:dyDescent="0.2">
      <c r="A863" s="158">
        <v>4457</v>
      </c>
      <c r="B863" s="159" t="s">
        <v>494</v>
      </c>
      <c r="C863" s="160">
        <v>3141</v>
      </c>
      <c r="D863" s="161">
        <v>31461</v>
      </c>
      <c r="E863" s="162">
        <v>0</v>
      </c>
      <c r="F863" s="163">
        <v>10634</v>
      </c>
      <c r="G863" s="163">
        <v>315</v>
      </c>
      <c r="H863" s="162">
        <v>356</v>
      </c>
      <c r="I863" s="164">
        <v>42766</v>
      </c>
    </row>
    <row r="864" spans="1:9" x14ac:dyDescent="0.2">
      <c r="A864" s="158">
        <v>4457</v>
      </c>
      <c r="B864" s="159" t="s">
        <v>494</v>
      </c>
      <c r="C864" s="160">
        <v>3143</v>
      </c>
      <c r="D864" s="161">
        <v>149656</v>
      </c>
      <c r="E864" s="162">
        <v>0</v>
      </c>
      <c r="F864" s="163">
        <v>50584</v>
      </c>
      <c r="G864" s="163">
        <v>1497</v>
      </c>
      <c r="H864" s="162">
        <v>184</v>
      </c>
      <c r="I864" s="164">
        <v>201921</v>
      </c>
    </row>
    <row r="865" spans="1:9" x14ac:dyDescent="0.2">
      <c r="A865" s="165">
        <v>4457</v>
      </c>
      <c r="B865" s="153" t="s">
        <v>495</v>
      </c>
      <c r="C865" s="154"/>
      <c r="D865" s="155">
        <v>1049399</v>
      </c>
      <c r="E865" s="156">
        <v>3000</v>
      </c>
      <c r="F865" s="156">
        <v>355711</v>
      </c>
      <c r="G865" s="156">
        <v>10495</v>
      </c>
      <c r="H865" s="156">
        <v>22443</v>
      </c>
      <c r="I865" s="157">
        <v>1441048</v>
      </c>
    </row>
    <row r="866" spans="1:9" x14ac:dyDescent="0.2">
      <c r="A866" s="158">
        <v>4456</v>
      </c>
      <c r="B866" s="159" t="s">
        <v>496</v>
      </c>
      <c r="C866" s="160">
        <v>3113</v>
      </c>
      <c r="D866" s="161">
        <v>5110683</v>
      </c>
      <c r="E866" s="162">
        <v>22930</v>
      </c>
      <c r="F866" s="163">
        <v>1735161</v>
      </c>
      <c r="G866" s="163">
        <v>51107</v>
      </c>
      <c r="H866" s="162">
        <v>161675</v>
      </c>
      <c r="I866" s="164">
        <v>7081556</v>
      </c>
    </row>
    <row r="867" spans="1:9" x14ac:dyDescent="0.2">
      <c r="A867" s="158">
        <v>4456</v>
      </c>
      <c r="B867" s="159" t="s">
        <v>496</v>
      </c>
      <c r="C867" s="160">
        <v>3141</v>
      </c>
      <c r="D867" s="161">
        <v>498578</v>
      </c>
      <c r="E867" s="162">
        <v>4500</v>
      </c>
      <c r="F867" s="163">
        <v>170040</v>
      </c>
      <c r="G867" s="163">
        <v>4986</v>
      </c>
      <c r="H867" s="162">
        <v>4732</v>
      </c>
      <c r="I867" s="164">
        <v>682836</v>
      </c>
    </row>
    <row r="868" spans="1:9" x14ac:dyDescent="0.2">
      <c r="A868" s="158">
        <v>4456</v>
      </c>
      <c r="B868" s="159" t="s">
        <v>496</v>
      </c>
      <c r="C868" s="160">
        <v>3143</v>
      </c>
      <c r="D868" s="161">
        <v>369450</v>
      </c>
      <c r="E868" s="162">
        <v>6000</v>
      </c>
      <c r="F868" s="163">
        <v>126902</v>
      </c>
      <c r="G868" s="163">
        <v>3695</v>
      </c>
      <c r="H868" s="162">
        <v>555</v>
      </c>
      <c r="I868" s="164">
        <v>506602</v>
      </c>
    </row>
    <row r="869" spans="1:9" x14ac:dyDescent="0.2">
      <c r="A869" s="165">
        <v>4456</v>
      </c>
      <c r="B869" s="153" t="s">
        <v>497</v>
      </c>
      <c r="C869" s="154"/>
      <c r="D869" s="155">
        <v>5978711</v>
      </c>
      <c r="E869" s="156">
        <v>33430</v>
      </c>
      <c r="F869" s="156">
        <v>2032103</v>
      </c>
      <c r="G869" s="156">
        <v>59788</v>
      </c>
      <c r="H869" s="156">
        <v>166962</v>
      </c>
      <c r="I869" s="157">
        <v>8270994</v>
      </c>
    </row>
    <row r="870" spans="1:9" x14ac:dyDescent="0.2">
      <c r="A870" s="158">
        <v>4478</v>
      </c>
      <c r="B870" s="159" t="s">
        <v>498</v>
      </c>
      <c r="C870" s="160">
        <v>3114</v>
      </c>
      <c r="D870" s="161">
        <v>1077352</v>
      </c>
      <c r="E870" s="162">
        <v>4410</v>
      </c>
      <c r="F870" s="163">
        <v>365636</v>
      </c>
      <c r="G870" s="163">
        <v>10774</v>
      </c>
      <c r="H870" s="162">
        <v>19850</v>
      </c>
      <c r="I870" s="164">
        <v>1478022</v>
      </c>
    </row>
    <row r="871" spans="1:9" x14ac:dyDescent="0.2">
      <c r="A871" s="158">
        <v>4478</v>
      </c>
      <c r="B871" s="159" t="s">
        <v>498</v>
      </c>
      <c r="C871" s="160">
        <v>3143</v>
      </c>
      <c r="D871" s="161">
        <v>47893</v>
      </c>
      <c r="E871" s="162">
        <v>0</v>
      </c>
      <c r="F871" s="163">
        <v>16188</v>
      </c>
      <c r="G871" s="163">
        <v>479</v>
      </c>
      <c r="H871" s="162">
        <v>38</v>
      </c>
      <c r="I871" s="164">
        <v>64598</v>
      </c>
    </row>
    <row r="872" spans="1:9" x14ac:dyDescent="0.2">
      <c r="A872" s="165">
        <v>4478</v>
      </c>
      <c r="B872" s="153" t="s">
        <v>499</v>
      </c>
      <c r="C872" s="154"/>
      <c r="D872" s="155">
        <v>1125245</v>
      </c>
      <c r="E872" s="156">
        <v>4410</v>
      </c>
      <c r="F872" s="156">
        <v>381824</v>
      </c>
      <c r="G872" s="156">
        <v>11253</v>
      </c>
      <c r="H872" s="156">
        <v>19888</v>
      </c>
      <c r="I872" s="157">
        <v>1542620</v>
      </c>
    </row>
    <row r="873" spans="1:9" x14ac:dyDescent="0.2">
      <c r="A873" s="158">
        <v>4471</v>
      </c>
      <c r="B873" s="159" t="s">
        <v>500</v>
      </c>
      <c r="C873" s="160">
        <v>3231</v>
      </c>
      <c r="D873" s="161">
        <v>1184945</v>
      </c>
      <c r="E873" s="162">
        <v>3000</v>
      </c>
      <c r="F873" s="163">
        <v>401525</v>
      </c>
      <c r="G873" s="163">
        <v>11849</v>
      </c>
      <c r="H873" s="162">
        <v>10470</v>
      </c>
      <c r="I873" s="164">
        <v>1611789</v>
      </c>
    </row>
    <row r="874" spans="1:9" x14ac:dyDescent="0.2">
      <c r="A874" s="165">
        <v>4471</v>
      </c>
      <c r="B874" s="153" t="s">
        <v>501</v>
      </c>
      <c r="C874" s="154"/>
      <c r="D874" s="155">
        <v>1184945</v>
      </c>
      <c r="E874" s="156">
        <v>3000</v>
      </c>
      <c r="F874" s="156">
        <v>401525</v>
      </c>
      <c r="G874" s="156">
        <v>11849</v>
      </c>
      <c r="H874" s="156">
        <v>10470</v>
      </c>
      <c r="I874" s="157">
        <v>1611789</v>
      </c>
    </row>
    <row r="875" spans="1:9" x14ac:dyDescent="0.2">
      <c r="A875" s="158">
        <v>4474</v>
      </c>
      <c r="B875" s="159" t="s">
        <v>502</v>
      </c>
      <c r="C875" s="160">
        <v>3233</v>
      </c>
      <c r="D875" s="161">
        <v>244407</v>
      </c>
      <c r="E875" s="162">
        <v>0</v>
      </c>
      <c r="F875" s="163">
        <v>82610</v>
      </c>
      <c r="G875" s="163">
        <v>2444</v>
      </c>
      <c r="H875" s="162">
        <v>1465</v>
      </c>
      <c r="I875" s="164">
        <v>330926</v>
      </c>
    </row>
    <row r="876" spans="1:9" x14ac:dyDescent="0.2">
      <c r="A876" s="165">
        <v>4474</v>
      </c>
      <c r="B876" s="153" t="s">
        <v>503</v>
      </c>
      <c r="C876" s="154"/>
      <c r="D876" s="155">
        <v>244407</v>
      </c>
      <c r="E876" s="156">
        <v>0</v>
      </c>
      <c r="F876" s="156">
        <v>82610</v>
      </c>
      <c r="G876" s="156">
        <v>2444</v>
      </c>
      <c r="H876" s="156">
        <v>1465</v>
      </c>
      <c r="I876" s="157">
        <v>330926</v>
      </c>
    </row>
    <row r="877" spans="1:9" x14ac:dyDescent="0.2">
      <c r="A877" s="158">
        <v>4402</v>
      </c>
      <c r="B877" s="159" t="s">
        <v>504</v>
      </c>
      <c r="C877" s="160">
        <v>3111</v>
      </c>
      <c r="D877" s="161">
        <v>1458405</v>
      </c>
      <c r="E877" s="162">
        <v>0</v>
      </c>
      <c r="F877" s="163">
        <v>492941</v>
      </c>
      <c r="G877" s="163">
        <v>14584</v>
      </c>
      <c r="H877" s="162">
        <v>21894</v>
      </c>
      <c r="I877" s="164">
        <v>1987824</v>
      </c>
    </row>
    <row r="878" spans="1:9" x14ac:dyDescent="0.2">
      <c r="A878" s="158">
        <v>4402</v>
      </c>
      <c r="B878" s="159" t="s">
        <v>504</v>
      </c>
      <c r="C878" s="160">
        <v>3141</v>
      </c>
      <c r="D878" s="161">
        <v>240932</v>
      </c>
      <c r="E878" s="162">
        <v>0</v>
      </c>
      <c r="F878" s="163">
        <v>81435</v>
      </c>
      <c r="G878" s="163">
        <v>2409</v>
      </c>
      <c r="H878" s="162">
        <v>1244</v>
      </c>
      <c r="I878" s="164">
        <v>326020</v>
      </c>
    </row>
    <row r="879" spans="1:9" x14ac:dyDescent="0.2">
      <c r="A879" s="152">
        <v>4402</v>
      </c>
      <c r="B879" s="153" t="s">
        <v>505</v>
      </c>
      <c r="C879" s="154"/>
      <c r="D879" s="155">
        <v>1699337</v>
      </c>
      <c r="E879" s="156">
        <v>0</v>
      </c>
      <c r="F879" s="156">
        <v>574376</v>
      </c>
      <c r="G879" s="156">
        <v>16993</v>
      </c>
      <c r="H879" s="156">
        <v>23138</v>
      </c>
      <c r="I879" s="157">
        <v>2313844</v>
      </c>
    </row>
    <row r="880" spans="1:9" x14ac:dyDescent="0.2">
      <c r="A880" s="158">
        <v>4481</v>
      </c>
      <c r="B880" s="159" t="s">
        <v>506</v>
      </c>
      <c r="C880" s="160">
        <v>3113</v>
      </c>
      <c r="D880" s="161">
        <v>3223026</v>
      </c>
      <c r="E880" s="162">
        <v>390</v>
      </c>
      <c r="F880" s="163">
        <v>1089515</v>
      </c>
      <c r="G880" s="163">
        <v>32230</v>
      </c>
      <c r="H880" s="162">
        <v>65777</v>
      </c>
      <c r="I880" s="164">
        <v>4410938</v>
      </c>
    </row>
    <row r="881" spans="1:9" x14ac:dyDescent="0.2">
      <c r="A881" s="158">
        <v>4481</v>
      </c>
      <c r="B881" s="159" t="s">
        <v>506</v>
      </c>
      <c r="C881" s="160">
        <v>3141</v>
      </c>
      <c r="D881" s="161">
        <v>185772</v>
      </c>
      <c r="E881" s="162">
        <v>0</v>
      </c>
      <c r="F881" s="163">
        <v>62791</v>
      </c>
      <c r="G881" s="163">
        <v>1858</v>
      </c>
      <c r="H881" s="162">
        <v>1530</v>
      </c>
      <c r="I881" s="164">
        <v>251951</v>
      </c>
    </row>
    <row r="882" spans="1:9" x14ac:dyDescent="0.2">
      <c r="A882" s="158">
        <v>4481</v>
      </c>
      <c r="B882" s="159" t="s">
        <v>506</v>
      </c>
      <c r="C882" s="160">
        <v>3143</v>
      </c>
      <c r="D882" s="161">
        <v>204208</v>
      </c>
      <c r="E882" s="162">
        <v>0</v>
      </c>
      <c r="F882" s="163">
        <v>69022</v>
      </c>
      <c r="G882" s="163">
        <v>2042</v>
      </c>
      <c r="H882" s="162">
        <v>285</v>
      </c>
      <c r="I882" s="164">
        <v>275557</v>
      </c>
    </row>
    <row r="883" spans="1:9" x14ac:dyDescent="0.2">
      <c r="A883" s="152">
        <v>4481</v>
      </c>
      <c r="B883" s="153" t="s">
        <v>507</v>
      </c>
      <c r="C883" s="154"/>
      <c r="D883" s="155">
        <v>3613006</v>
      </c>
      <c r="E883" s="156">
        <v>390</v>
      </c>
      <c r="F883" s="156">
        <v>1221328</v>
      </c>
      <c r="G883" s="156">
        <v>36130</v>
      </c>
      <c r="H883" s="156">
        <v>67592</v>
      </c>
      <c r="I883" s="157">
        <v>4938446</v>
      </c>
    </row>
    <row r="884" spans="1:9" x14ac:dyDescent="0.2">
      <c r="A884" s="158">
        <v>4469</v>
      </c>
      <c r="B884" s="159" t="s">
        <v>508</v>
      </c>
      <c r="C884" s="160">
        <v>3231</v>
      </c>
      <c r="D884" s="161">
        <v>353860</v>
      </c>
      <c r="E884" s="162">
        <v>0</v>
      </c>
      <c r="F884" s="163">
        <v>119605</v>
      </c>
      <c r="G884" s="163">
        <v>3539</v>
      </c>
      <c r="H884" s="162">
        <v>2483</v>
      </c>
      <c r="I884" s="164">
        <v>479487</v>
      </c>
    </row>
    <row r="885" spans="1:9" x14ac:dyDescent="0.2">
      <c r="A885" s="152">
        <v>4469</v>
      </c>
      <c r="B885" s="153" t="s">
        <v>509</v>
      </c>
      <c r="C885" s="154"/>
      <c r="D885" s="155">
        <v>353860</v>
      </c>
      <c r="E885" s="156">
        <v>0</v>
      </c>
      <c r="F885" s="156">
        <v>119605</v>
      </c>
      <c r="G885" s="156">
        <v>3539</v>
      </c>
      <c r="H885" s="156">
        <v>2483</v>
      </c>
      <c r="I885" s="157">
        <v>479487</v>
      </c>
    </row>
    <row r="886" spans="1:9" x14ac:dyDescent="0.2">
      <c r="A886" s="158">
        <v>4451</v>
      </c>
      <c r="B886" s="159" t="s">
        <v>510</v>
      </c>
      <c r="C886" s="160">
        <v>3111</v>
      </c>
      <c r="D886" s="161">
        <v>877319</v>
      </c>
      <c r="E886" s="162">
        <v>4705</v>
      </c>
      <c r="F886" s="163">
        <v>298124</v>
      </c>
      <c r="G886" s="163">
        <v>8773</v>
      </c>
      <c r="H886" s="162">
        <v>5625</v>
      </c>
      <c r="I886" s="164">
        <v>1194546</v>
      </c>
    </row>
    <row r="887" spans="1:9" x14ac:dyDescent="0.2">
      <c r="A887" s="158">
        <v>4451</v>
      </c>
      <c r="B887" s="159" t="s">
        <v>510</v>
      </c>
      <c r="C887" s="160">
        <v>3113</v>
      </c>
      <c r="D887" s="161">
        <v>3848737</v>
      </c>
      <c r="E887" s="162">
        <v>7210</v>
      </c>
      <c r="F887" s="163">
        <v>1303310</v>
      </c>
      <c r="G887" s="163">
        <v>38487</v>
      </c>
      <c r="H887" s="162">
        <v>102105</v>
      </c>
      <c r="I887" s="164">
        <v>5299849</v>
      </c>
    </row>
    <row r="888" spans="1:9" x14ac:dyDescent="0.2">
      <c r="A888" s="158">
        <v>4451</v>
      </c>
      <c r="B888" s="159" t="s">
        <v>510</v>
      </c>
      <c r="C888" s="160">
        <v>3141</v>
      </c>
      <c r="D888" s="161">
        <v>478658</v>
      </c>
      <c r="E888" s="162">
        <v>450</v>
      </c>
      <c r="F888" s="163">
        <v>161939</v>
      </c>
      <c r="G888" s="163">
        <v>4787</v>
      </c>
      <c r="H888" s="162">
        <v>3698</v>
      </c>
      <c r="I888" s="164">
        <v>649532</v>
      </c>
    </row>
    <row r="889" spans="1:9" x14ac:dyDescent="0.2">
      <c r="A889" s="158">
        <v>4451</v>
      </c>
      <c r="B889" s="159" t="s">
        <v>510</v>
      </c>
      <c r="C889" s="160">
        <v>3143</v>
      </c>
      <c r="D889" s="161">
        <v>289973</v>
      </c>
      <c r="E889" s="162">
        <v>0</v>
      </c>
      <c r="F889" s="163">
        <v>98011</v>
      </c>
      <c r="G889" s="163">
        <v>2900</v>
      </c>
      <c r="H889" s="162">
        <v>375</v>
      </c>
      <c r="I889" s="164">
        <v>391259</v>
      </c>
    </row>
    <row r="890" spans="1:9" x14ac:dyDescent="0.2">
      <c r="A890" s="152">
        <v>4451</v>
      </c>
      <c r="B890" s="153" t="s">
        <v>511</v>
      </c>
      <c r="C890" s="154"/>
      <c r="D890" s="155">
        <v>5494687</v>
      </c>
      <c r="E890" s="156">
        <v>12365</v>
      </c>
      <c r="F890" s="156">
        <v>1861384</v>
      </c>
      <c r="G890" s="156">
        <v>54947</v>
      </c>
      <c r="H890" s="156">
        <v>111803</v>
      </c>
      <c r="I890" s="157">
        <v>7535186</v>
      </c>
    </row>
    <row r="891" spans="1:9" x14ac:dyDescent="0.2">
      <c r="A891" s="158">
        <v>4450</v>
      </c>
      <c r="B891" s="159" t="s">
        <v>512</v>
      </c>
      <c r="C891" s="160">
        <v>3111</v>
      </c>
      <c r="D891" s="161">
        <v>181978</v>
      </c>
      <c r="E891" s="162">
        <v>-1176</v>
      </c>
      <c r="F891" s="163">
        <v>61111</v>
      </c>
      <c r="G891" s="163">
        <v>1820</v>
      </c>
      <c r="H891" s="162">
        <v>1350</v>
      </c>
      <c r="I891" s="164">
        <v>245083</v>
      </c>
    </row>
    <row r="892" spans="1:9" x14ac:dyDescent="0.2">
      <c r="A892" s="158">
        <v>4450</v>
      </c>
      <c r="B892" s="159" t="s">
        <v>512</v>
      </c>
      <c r="C892" s="160">
        <v>3117</v>
      </c>
      <c r="D892" s="161">
        <v>494112</v>
      </c>
      <c r="E892" s="162">
        <v>2876</v>
      </c>
      <c r="F892" s="163">
        <v>167982</v>
      </c>
      <c r="G892" s="163">
        <v>4941</v>
      </c>
      <c r="H892" s="162">
        <v>6626</v>
      </c>
      <c r="I892" s="164">
        <v>676537</v>
      </c>
    </row>
    <row r="893" spans="1:9" x14ac:dyDescent="0.2">
      <c r="A893" s="158">
        <v>4450</v>
      </c>
      <c r="B893" s="159" t="s">
        <v>512</v>
      </c>
      <c r="C893" s="160">
        <v>3141</v>
      </c>
      <c r="D893" s="161">
        <v>30196</v>
      </c>
      <c r="E893" s="162">
        <v>2300</v>
      </c>
      <c r="F893" s="163">
        <v>10984</v>
      </c>
      <c r="G893" s="163">
        <v>302</v>
      </c>
      <c r="H893" s="162">
        <v>252</v>
      </c>
      <c r="I893" s="164">
        <v>44034</v>
      </c>
    </row>
    <row r="894" spans="1:9" x14ac:dyDescent="0.2">
      <c r="A894" s="158">
        <v>4450</v>
      </c>
      <c r="B894" s="159" t="s">
        <v>512</v>
      </c>
      <c r="C894" s="160">
        <v>3143</v>
      </c>
      <c r="D894" s="161">
        <v>49688</v>
      </c>
      <c r="E894" s="162">
        <v>0</v>
      </c>
      <c r="F894" s="163">
        <v>16795</v>
      </c>
      <c r="G894" s="163">
        <v>497</v>
      </c>
      <c r="H894" s="162">
        <v>68</v>
      </c>
      <c r="I894" s="164">
        <v>67048</v>
      </c>
    </row>
    <row r="895" spans="1:9" x14ac:dyDescent="0.2">
      <c r="A895" s="152">
        <v>4450</v>
      </c>
      <c r="B895" s="153" t="s">
        <v>513</v>
      </c>
      <c r="C895" s="154"/>
      <c r="D895" s="155">
        <v>755974</v>
      </c>
      <c r="E895" s="156">
        <v>4000</v>
      </c>
      <c r="F895" s="156">
        <v>256872</v>
      </c>
      <c r="G895" s="156">
        <v>7560</v>
      </c>
      <c r="H895" s="156">
        <v>8296</v>
      </c>
      <c r="I895" s="157">
        <v>1032702</v>
      </c>
    </row>
    <row r="896" spans="1:9" x14ac:dyDescent="0.2">
      <c r="A896" s="158">
        <v>4430</v>
      </c>
      <c r="B896" s="159" t="s">
        <v>514</v>
      </c>
      <c r="C896" s="160">
        <v>3111</v>
      </c>
      <c r="D896" s="161">
        <v>171460</v>
      </c>
      <c r="E896" s="162">
        <v>0</v>
      </c>
      <c r="F896" s="163">
        <v>57953</v>
      </c>
      <c r="G896" s="163">
        <v>1715</v>
      </c>
      <c r="H896" s="162">
        <v>1406</v>
      </c>
      <c r="I896" s="164">
        <v>232534</v>
      </c>
    </row>
    <row r="897" spans="1:9" x14ac:dyDescent="0.2">
      <c r="A897" s="158">
        <v>4430</v>
      </c>
      <c r="B897" s="159" t="s">
        <v>514</v>
      </c>
      <c r="C897" s="160">
        <v>3117</v>
      </c>
      <c r="D897" s="161">
        <v>289320</v>
      </c>
      <c r="E897" s="162">
        <v>0</v>
      </c>
      <c r="F897" s="163">
        <v>97790</v>
      </c>
      <c r="G897" s="163">
        <v>2893</v>
      </c>
      <c r="H897" s="162">
        <v>12203</v>
      </c>
      <c r="I897" s="164">
        <v>402206</v>
      </c>
    </row>
    <row r="898" spans="1:9" x14ac:dyDescent="0.2">
      <c r="A898" s="158">
        <v>4430</v>
      </c>
      <c r="B898" s="159" t="s">
        <v>514</v>
      </c>
      <c r="C898" s="160">
        <v>3141</v>
      </c>
      <c r="D898" s="161">
        <v>68731</v>
      </c>
      <c r="E898" s="162">
        <v>0</v>
      </c>
      <c r="F898" s="163">
        <v>23231</v>
      </c>
      <c r="G898" s="163">
        <v>687</v>
      </c>
      <c r="H898" s="162">
        <v>290</v>
      </c>
      <c r="I898" s="164">
        <v>92939</v>
      </c>
    </row>
    <row r="899" spans="1:9" x14ac:dyDescent="0.2">
      <c r="A899" s="158">
        <v>4430</v>
      </c>
      <c r="B899" s="166" t="s">
        <v>514</v>
      </c>
      <c r="C899" s="160">
        <v>3143</v>
      </c>
      <c r="D899" s="161">
        <v>70790</v>
      </c>
      <c r="E899" s="162">
        <v>0</v>
      </c>
      <c r="F899" s="163">
        <v>23927</v>
      </c>
      <c r="G899" s="163">
        <v>708</v>
      </c>
      <c r="H899" s="162">
        <v>71</v>
      </c>
      <c r="I899" s="164">
        <v>95496</v>
      </c>
    </row>
    <row r="900" spans="1:9" x14ac:dyDescent="0.2">
      <c r="A900" s="152">
        <v>4430</v>
      </c>
      <c r="B900" s="153" t="s">
        <v>515</v>
      </c>
      <c r="C900" s="154"/>
      <c r="D900" s="155">
        <v>600301</v>
      </c>
      <c r="E900" s="156">
        <v>0</v>
      </c>
      <c r="F900" s="156">
        <v>202901</v>
      </c>
      <c r="G900" s="156">
        <v>6003</v>
      </c>
      <c r="H900" s="156">
        <v>13970</v>
      </c>
      <c r="I900" s="157">
        <v>823175</v>
      </c>
    </row>
    <row r="901" spans="1:9" x14ac:dyDescent="0.2">
      <c r="A901" s="158">
        <v>4433</v>
      </c>
      <c r="B901" s="159" t="s">
        <v>516</v>
      </c>
      <c r="C901" s="160">
        <v>3111</v>
      </c>
      <c r="D901" s="161">
        <v>162994</v>
      </c>
      <c r="E901" s="162">
        <v>1900</v>
      </c>
      <c r="F901" s="163">
        <v>55734</v>
      </c>
      <c r="G901" s="163">
        <v>1630</v>
      </c>
      <c r="H901" s="162">
        <v>844</v>
      </c>
      <c r="I901" s="164">
        <v>223102</v>
      </c>
    </row>
    <row r="902" spans="1:9" x14ac:dyDescent="0.2">
      <c r="A902" s="158">
        <v>4433</v>
      </c>
      <c r="B902" s="159" t="s">
        <v>516</v>
      </c>
      <c r="C902" s="160">
        <v>3117</v>
      </c>
      <c r="D902" s="161">
        <v>212996</v>
      </c>
      <c r="E902" s="162">
        <v>0</v>
      </c>
      <c r="F902" s="163">
        <v>71993</v>
      </c>
      <c r="G902" s="163">
        <v>2130</v>
      </c>
      <c r="H902" s="162">
        <v>6638</v>
      </c>
      <c r="I902" s="164">
        <v>293757</v>
      </c>
    </row>
    <row r="903" spans="1:9" x14ac:dyDescent="0.2">
      <c r="A903" s="158">
        <v>4433</v>
      </c>
      <c r="B903" s="159" t="s">
        <v>516</v>
      </c>
      <c r="C903" s="160">
        <v>3141</v>
      </c>
      <c r="D903" s="161">
        <v>48449</v>
      </c>
      <c r="E903" s="162">
        <v>0</v>
      </c>
      <c r="F903" s="163">
        <v>16376</v>
      </c>
      <c r="G903" s="163">
        <v>484</v>
      </c>
      <c r="H903" s="162">
        <v>182</v>
      </c>
      <c r="I903" s="164">
        <v>65491</v>
      </c>
    </row>
    <row r="904" spans="1:9" x14ac:dyDescent="0.2">
      <c r="A904" s="158">
        <v>4433</v>
      </c>
      <c r="B904" s="166" t="s">
        <v>516</v>
      </c>
      <c r="C904" s="160">
        <v>3143</v>
      </c>
      <c r="D904" s="161">
        <v>30885</v>
      </c>
      <c r="E904" s="162">
        <v>0</v>
      </c>
      <c r="F904" s="163">
        <v>10439</v>
      </c>
      <c r="G904" s="163">
        <v>309</v>
      </c>
      <c r="H904" s="162">
        <v>38</v>
      </c>
      <c r="I904" s="164">
        <v>41671</v>
      </c>
    </row>
    <row r="905" spans="1:9" x14ac:dyDescent="0.2">
      <c r="A905" s="152">
        <v>4433</v>
      </c>
      <c r="B905" s="153" t="s">
        <v>517</v>
      </c>
      <c r="C905" s="154"/>
      <c r="D905" s="155">
        <v>455324</v>
      </c>
      <c r="E905" s="156">
        <v>1900</v>
      </c>
      <c r="F905" s="156">
        <v>154542</v>
      </c>
      <c r="G905" s="156">
        <v>4553</v>
      </c>
      <c r="H905" s="156">
        <v>7702</v>
      </c>
      <c r="I905" s="157">
        <v>624021</v>
      </c>
    </row>
    <row r="906" spans="1:9" x14ac:dyDescent="0.2">
      <c r="A906" s="158">
        <v>4487</v>
      </c>
      <c r="B906" s="159" t="s">
        <v>518</v>
      </c>
      <c r="C906" s="160">
        <v>3111</v>
      </c>
      <c r="D906" s="161">
        <v>274407</v>
      </c>
      <c r="E906" s="162">
        <v>0</v>
      </c>
      <c r="F906" s="163">
        <v>92750</v>
      </c>
      <c r="G906" s="163">
        <v>2744</v>
      </c>
      <c r="H906" s="162">
        <v>1688</v>
      </c>
      <c r="I906" s="164">
        <v>371589</v>
      </c>
    </row>
    <row r="907" spans="1:9" x14ac:dyDescent="0.2">
      <c r="A907" s="158">
        <v>4487</v>
      </c>
      <c r="B907" s="159" t="s">
        <v>518</v>
      </c>
      <c r="C907" s="160">
        <v>3117</v>
      </c>
      <c r="D907" s="161">
        <v>651684</v>
      </c>
      <c r="E907" s="162">
        <v>17300</v>
      </c>
      <c r="F907" s="163">
        <v>226117</v>
      </c>
      <c r="G907" s="163">
        <v>6517</v>
      </c>
      <c r="H907" s="162">
        <v>22330</v>
      </c>
      <c r="I907" s="164">
        <v>923948</v>
      </c>
    </row>
    <row r="908" spans="1:9" x14ac:dyDescent="0.2">
      <c r="A908" s="158">
        <v>4487</v>
      </c>
      <c r="B908" s="159" t="s">
        <v>518</v>
      </c>
      <c r="C908" s="160">
        <v>3141</v>
      </c>
      <c r="D908" s="161">
        <v>118679</v>
      </c>
      <c r="E908" s="162">
        <v>0</v>
      </c>
      <c r="F908" s="163">
        <v>40114</v>
      </c>
      <c r="G908" s="163">
        <v>1187</v>
      </c>
      <c r="H908" s="162">
        <v>638</v>
      </c>
      <c r="I908" s="164">
        <v>160618</v>
      </c>
    </row>
    <row r="909" spans="1:9" x14ac:dyDescent="0.2">
      <c r="A909" s="158">
        <v>4487</v>
      </c>
      <c r="B909" s="159" t="s">
        <v>518</v>
      </c>
      <c r="C909" s="160">
        <v>3143</v>
      </c>
      <c r="D909" s="161">
        <v>132991</v>
      </c>
      <c r="E909" s="162">
        <v>0</v>
      </c>
      <c r="F909" s="163">
        <v>44951</v>
      </c>
      <c r="G909" s="163">
        <v>1330</v>
      </c>
      <c r="H909" s="162">
        <v>116</v>
      </c>
      <c r="I909" s="164">
        <v>179388</v>
      </c>
    </row>
    <row r="910" spans="1:9" x14ac:dyDescent="0.2">
      <c r="A910" s="152">
        <v>4487</v>
      </c>
      <c r="B910" s="153" t="s">
        <v>519</v>
      </c>
      <c r="C910" s="154"/>
      <c r="D910" s="155">
        <v>1177761</v>
      </c>
      <c r="E910" s="156">
        <v>17300</v>
      </c>
      <c r="F910" s="156">
        <v>403932</v>
      </c>
      <c r="G910" s="156">
        <v>11778</v>
      </c>
      <c r="H910" s="156">
        <v>24772</v>
      </c>
      <c r="I910" s="157">
        <v>1635543</v>
      </c>
    </row>
    <row r="911" spans="1:9" x14ac:dyDescent="0.2">
      <c r="A911" s="158">
        <v>4488</v>
      </c>
      <c r="B911" s="159" t="s">
        <v>520</v>
      </c>
      <c r="C911" s="160">
        <v>3111</v>
      </c>
      <c r="D911" s="161">
        <v>167438</v>
      </c>
      <c r="E911" s="162">
        <v>0</v>
      </c>
      <c r="F911" s="163">
        <v>56594</v>
      </c>
      <c r="G911" s="163">
        <v>1674</v>
      </c>
      <c r="H911" s="162">
        <v>1013</v>
      </c>
      <c r="I911" s="164">
        <v>226719</v>
      </c>
    </row>
    <row r="912" spans="1:9" x14ac:dyDescent="0.2">
      <c r="A912" s="158">
        <v>4488</v>
      </c>
      <c r="B912" s="159" t="s">
        <v>520</v>
      </c>
      <c r="C912" s="160">
        <v>3117</v>
      </c>
      <c r="D912" s="161">
        <v>448254</v>
      </c>
      <c r="E912" s="162">
        <v>1610</v>
      </c>
      <c r="F912" s="163">
        <v>152054</v>
      </c>
      <c r="G912" s="163">
        <v>4483</v>
      </c>
      <c r="H912" s="162">
        <v>9344</v>
      </c>
      <c r="I912" s="164">
        <v>615745</v>
      </c>
    </row>
    <row r="913" spans="1:9" x14ac:dyDescent="0.2">
      <c r="A913" s="158">
        <v>4488</v>
      </c>
      <c r="B913" s="159" t="s">
        <v>520</v>
      </c>
      <c r="C913" s="160">
        <v>3141</v>
      </c>
      <c r="D913" s="161">
        <v>30075</v>
      </c>
      <c r="E913" s="162">
        <v>0</v>
      </c>
      <c r="F913" s="163">
        <v>10165</v>
      </c>
      <c r="G913" s="163">
        <v>301</v>
      </c>
      <c r="H913" s="162">
        <v>204</v>
      </c>
      <c r="I913" s="164">
        <v>40745</v>
      </c>
    </row>
    <row r="914" spans="1:9" x14ac:dyDescent="0.2">
      <c r="A914" s="158">
        <v>4488</v>
      </c>
      <c r="B914" s="159" t="s">
        <v>520</v>
      </c>
      <c r="C914" s="160">
        <v>3143</v>
      </c>
      <c r="D914" s="161">
        <v>70687</v>
      </c>
      <c r="E914" s="162">
        <v>0</v>
      </c>
      <c r="F914" s="163">
        <v>23892</v>
      </c>
      <c r="G914" s="163">
        <v>707</v>
      </c>
      <c r="H914" s="162">
        <v>90</v>
      </c>
      <c r="I914" s="164">
        <v>95376</v>
      </c>
    </row>
    <row r="915" spans="1:9" x14ac:dyDescent="0.2">
      <c r="A915" s="152">
        <v>4488</v>
      </c>
      <c r="B915" s="153" t="s">
        <v>521</v>
      </c>
      <c r="C915" s="154"/>
      <c r="D915" s="155">
        <v>716454</v>
      </c>
      <c r="E915" s="156">
        <v>1610</v>
      </c>
      <c r="F915" s="156">
        <v>242705</v>
      </c>
      <c r="G915" s="156">
        <v>7165</v>
      </c>
      <c r="H915" s="156">
        <v>10651</v>
      </c>
      <c r="I915" s="157">
        <v>978585</v>
      </c>
    </row>
    <row r="916" spans="1:9" x14ac:dyDescent="0.2">
      <c r="A916" s="158">
        <v>4434</v>
      </c>
      <c r="B916" s="159" t="s">
        <v>522</v>
      </c>
      <c r="C916" s="160">
        <v>3111</v>
      </c>
      <c r="D916" s="161">
        <v>377920</v>
      </c>
      <c r="E916" s="162">
        <v>1600</v>
      </c>
      <c r="F916" s="163">
        <v>128278</v>
      </c>
      <c r="G916" s="163">
        <v>3779</v>
      </c>
      <c r="H916" s="162">
        <v>2813</v>
      </c>
      <c r="I916" s="164">
        <v>514390</v>
      </c>
    </row>
    <row r="917" spans="1:9" x14ac:dyDescent="0.2">
      <c r="A917" s="158">
        <v>4434</v>
      </c>
      <c r="B917" s="159" t="s">
        <v>522</v>
      </c>
      <c r="C917" s="160">
        <v>3113</v>
      </c>
      <c r="D917" s="161">
        <v>1747860</v>
      </c>
      <c r="E917" s="162">
        <v>10409</v>
      </c>
      <c r="F917" s="163">
        <v>594295</v>
      </c>
      <c r="G917" s="163">
        <v>17479</v>
      </c>
      <c r="H917" s="162">
        <v>31134</v>
      </c>
      <c r="I917" s="164">
        <v>2401177</v>
      </c>
    </row>
    <row r="918" spans="1:9" x14ac:dyDescent="0.2">
      <c r="A918" s="158">
        <v>4434</v>
      </c>
      <c r="B918" s="159" t="s">
        <v>522</v>
      </c>
      <c r="C918" s="160">
        <v>3141</v>
      </c>
      <c r="D918" s="161">
        <v>200724</v>
      </c>
      <c r="E918" s="162">
        <v>2945</v>
      </c>
      <c r="F918" s="163">
        <v>68840</v>
      </c>
      <c r="G918" s="163">
        <v>2007</v>
      </c>
      <c r="H918" s="162">
        <v>1327</v>
      </c>
      <c r="I918" s="164">
        <v>275843</v>
      </c>
    </row>
    <row r="919" spans="1:9" x14ac:dyDescent="0.2">
      <c r="A919" s="158">
        <v>4434</v>
      </c>
      <c r="B919" s="159" t="s">
        <v>522</v>
      </c>
      <c r="C919" s="160">
        <v>3143</v>
      </c>
      <c r="D919" s="161">
        <v>157998</v>
      </c>
      <c r="E919" s="162">
        <v>2560</v>
      </c>
      <c r="F919" s="163">
        <v>54269</v>
      </c>
      <c r="G919" s="163">
        <v>1580</v>
      </c>
      <c r="H919" s="162">
        <v>161</v>
      </c>
      <c r="I919" s="164">
        <v>216568</v>
      </c>
    </row>
    <row r="920" spans="1:9" x14ac:dyDescent="0.2">
      <c r="A920" s="152">
        <v>4434</v>
      </c>
      <c r="B920" s="153" t="s">
        <v>523</v>
      </c>
      <c r="C920" s="154"/>
      <c r="D920" s="155">
        <v>2484502</v>
      </c>
      <c r="E920" s="156">
        <v>17514</v>
      </c>
      <c r="F920" s="156">
        <v>845682</v>
      </c>
      <c r="G920" s="156">
        <v>24845</v>
      </c>
      <c r="H920" s="156">
        <v>35435</v>
      </c>
      <c r="I920" s="157">
        <v>3407978</v>
      </c>
    </row>
    <row r="921" spans="1:9" x14ac:dyDescent="0.2">
      <c r="A921" s="158">
        <v>4441</v>
      </c>
      <c r="B921" s="159" t="s">
        <v>524</v>
      </c>
      <c r="C921" s="160">
        <v>3111</v>
      </c>
      <c r="D921" s="161">
        <v>461870</v>
      </c>
      <c r="E921" s="162">
        <v>0</v>
      </c>
      <c r="F921" s="163">
        <v>156112</v>
      </c>
      <c r="G921" s="163">
        <v>4619</v>
      </c>
      <c r="H921" s="162">
        <v>3319</v>
      </c>
      <c r="I921" s="164">
        <v>625920</v>
      </c>
    </row>
    <row r="922" spans="1:9" x14ac:dyDescent="0.2">
      <c r="A922" s="158">
        <v>4441</v>
      </c>
      <c r="B922" s="159" t="s">
        <v>524</v>
      </c>
      <c r="C922" s="160">
        <v>3117</v>
      </c>
      <c r="D922" s="161">
        <v>560837</v>
      </c>
      <c r="E922" s="162">
        <v>7086</v>
      </c>
      <c r="F922" s="163">
        <v>191958</v>
      </c>
      <c r="G922" s="163">
        <v>5608</v>
      </c>
      <c r="H922" s="162">
        <v>11756</v>
      </c>
      <c r="I922" s="164">
        <v>777245</v>
      </c>
    </row>
    <row r="923" spans="1:9" x14ac:dyDescent="0.2">
      <c r="A923" s="158">
        <v>4441</v>
      </c>
      <c r="B923" s="159" t="s">
        <v>524</v>
      </c>
      <c r="C923" s="160">
        <v>3141</v>
      </c>
      <c r="D923" s="161">
        <v>148513</v>
      </c>
      <c r="E923" s="162">
        <v>0</v>
      </c>
      <c r="F923" s="163">
        <v>50197</v>
      </c>
      <c r="G923" s="163">
        <v>1485</v>
      </c>
      <c r="H923" s="162">
        <v>783</v>
      </c>
      <c r="I923" s="164">
        <v>200978</v>
      </c>
    </row>
    <row r="924" spans="1:9" x14ac:dyDescent="0.2">
      <c r="A924" s="158">
        <v>4441</v>
      </c>
      <c r="B924" s="159" t="s">
        <v>524</v>
      </c>
      <c r="C924" s="160">
        <v>3143</v>
      </c>
      <c r="D924" s="161">
        <v>88664</v>
      </c>
      <c r="E924" s="162">
        <v>0</v>
      </c>
      <c r="F924" s="163">
        <v>29968</v>
      </c>
      <c r="G924" s="163">
        <v>887</v>
      </c>
      <c r="H924" s="162">
        <v>113</v>
      </c>
      <c r="I924" s="164">
        <v>119632</v>
      </c>
    </row>
    <row r="925" spans="1:9" x14ac:dyDescent="0.2">
      <c r="A925" s="152">
        <v>4441</v>
      </c>
      <c r="B925" s="153" t="s">
        <v>525</v>
      </c>
      <c r="C925" s="154"/>
      <c r="D925" s="155">
        <v>1259884</v>
      </c>
      <c r="E925" s="156">
        <v>7086</v>
      </c>
      <c r="F925" s="156">
        <v>428235</v>
      </c>
      <c r="G925" s="156">
        <v>12599</v>
      </c>
      <c r="H925" s="156">
        <v>15971</v>
      </c>
      <c r="I925" s="157">
        <v>1723775</v>
      </c>
    </row>
    <row r="926" spans="1:9" x14ac:dyDescent="0.2">
      <c r="A926" s="158">
        <v>4428</v>
      </c>
      <c r="B926" s="159" t="s">
        <v>526</v>
      </c>
      <c r="C926" s="160">
        <v>3111</v>
      </c>
      <c r="D926" s="161">
        <v>202869</v>
      </c>
      <c r="E926" s="162">
        <v>0</v>
      </c>
      <c r="F926" s="163">
        <v>68570</v>
      </c>
      <c r="G926" s="163">
        <v>2029</v>
      </c>
      <c r="H926" s="162">
        <v>1238</v>
      </c>
      <c r="I926" s="164">
        <v>274706</v>
      </c>
    </row>
    <row r="927" spans="1:9" x14ac:dyDescent="0.2">
      <c r="A927" s="158">
        <v>4428</v>
      </c>
      <c r="B927" s="159" t="s">
        <v>526</v>
      </c>
      <c r="C927" s="160">
        <v>3141</v>
      </c>
      <c r="D927" s="161">
        <v>80907</v>
      </c>
      <c r="E927" s="162">
        <v>0</v>
      </c>
      <c r="F927" s="163">
        <v>27347</v>
      </c>
      <c r="G927" s="163">
        <v>809</v>
      </c>
      <c r="H927" s="162">
        <v>356</v>
      </c>
      <c r="I927" s="164">
        <v>109419</v>
      </c>
    </row>
    <row r="928" spans="1:9" x14ac:dyDescent="0.2">
      <c r="A928" s="152">
        <v>4428</v>
      </c>
      <c r="B928" s="153" t="s">
        <v>527</v>
      </c>
      <c r="C928" s="154"/>
      <c r="D928" s="155">
        <v>283776</v>
      </c>
      <c r="E928" s="156">
        <v>0</v>
      </c>
      <c r="F928" s="156">
        <v>95917</v>
      </c>
      <c r="G928" s="156">
        <v>2838</v>
      </c>
      <c r="H928" s="156">
        <v>1594</v>
      </c>
      <c r="I928" s="157">
        <v>384125</v>
      </c>
    </row>
    <row r="929" spans="1:9" x14ac:dyDescent="0.2">
      <c r="A929" s="158">
        <v>4463</v>
      </c>
      <c r="B929" s="159" t="s">
        <v>528</v>
      </c>
      <c r="C929" s="160">
        <v>3117</v>
      </c>
      <c r="D929" s="161">
        <v>329542</v>
      </c>
      <c r="E929" s="162">
        <v>0</v>
      </c>
      <c r="F929" s="163">
        <v>111385</v>
      </c>
      <c r="G929" s="163">
        <v>3295</v>
      </c>
      <c r="H929" s="162">
        <v>5771</v>
      </c>
      <c r="I929" s="164">
        <v>449993</v>
      </c>
    </row>
    <row r="930" spans="1:9" x14ac:dyDescent="0.2">
      <c r="A930" s="158">
        <v>4463</v>
      </c>
      <c r="B930" s="159" t="s">
        <v>528</v>
      </c>
      <c r="C930" s="160">
        <v>3143</v>
      </c>
      <c r="D930" s="161">
        <v>72318</v>
      </c>
      <c r="E930" s="162">
        <v>0</v>
      </c>
      <c r="F930" s="163">
        <v>24443</v>
      </c>
      <c r="G930" s="163">
        <v>723</v>
      </c>
      <c r="H930" s="162">
        <v>94</v>
      </c>
      <c r="I930" s="164">
        <v>97578</v>
      </c>
    </row>
    <row r="931" spans="1:9" ht="13.5" thickBot="1" x14ac:dyDescent="0.25">
      <c r="A931" s="167">
        <v>4463</v>
      </c>
      <c r="B931" s="168" t="s">
        <v>529</v>
      </c>
      <c r="C931" s="169"/>
      <c r="D931" s="218">
        <v>401860</v>
      </c>
      <c r="E931" s="219">
        <v>0</v>
      </c>
      <c r="F931" s="219">
        <v>135828</v>
      </c>
      <c r="G931" s="219">
        <v>4018</v>
      </c>
      <c r="H931" s="219">
        <v>5865</v>
      </c>
      <c r="I931" s="220">
        <v>547571</v>
      </c>
    </row>
    <row r="932" spans="1:9" ht="13.5" thickBot="1" x14ac:dyDescent="0.25">
      <c r="A932" s="63"/>
      <c r="B932" s="216" t="s">
        <v>530</v>
      </c>
      <c r="C932" s="217"/>
      <c r="D932" s="225">
        <v>38417950</v>
      </c>
      <c r="E932" s="226">
        <v>182575</v>
      </c>
      <c r="F932" s="226">
        <v>13046980</v>
      </c>
      <c r="G932" s="226">
        <v>384182</v>
      </c>
      <c r="H932" s="226">
        <v>712725</v>
      </c>
      <c r="I932" s="227">
        <v>52744412</v>
      </c>
    </row>
    <row r="933" spans="1:9" x14ac:dyDescent="0.2">
      <c r="A933" s="170">
        <v>5489</v>
      </c>
      <c r="B933" s="146" t="s">
        <v>531</v>
      </c>
      <c r="C933" s="147">
        <v>3111</v>
      </c>
      <c r="D933" s="221">
        <v>396429</v>
      </c>
      <c r="E933" s="222">
        <v>1200</v>
      </c>
      <c r="F933" s="223">
        <v>134399</v>
      </c>
      <c r="G933" s="223">
        <v>3964</v>
      </c>
      <c r="H933" s="222">
        <v>5600</v>
      </c>
      <c r="I933" s="224">
        <v>541592</v>
      </c>
    </row>
    <row r="934" spans="1:9" x14ac:dyDescent="0.2">
      <c r="A934" s="171">
        <v>5489</v>
      </c>
      <c r="B934" s="159" t="s">
        <v>531</v>
      </c>
      <c r="C934" s="160">
        <v>3141</v>
      </c>
      <c r="D934" s="161">
        <v>73131</v>
      </c>
      <c r="E934" s="162">
        <v>0</v>
      </c>
      <c r="F934" s="163">
        <v>24718</v>
      </c>
      <c r="G934" s="163">
        <v>731</v>
      </c>
      <c r="H934" s="162">
        <v>319</v>
      </c>
      <c r="I934" s="164">
        <v>98899</v>
      </c>
    </row>
    <row r="935" spans="1:9" x14ac:dyDescent="0.2">
      <c r="A935" s="172">
        <v>5489</v>
      </c>
      <c r="B935" s="153" t="s">
        <v>532</v>
      </c>
      <c r="C935" s="173"/>
      <c r="D935" s="174">
        <v>469560</v>
      </c>
      <c r="E935" s="175">
        <v>1200</v>
      </c>
      <c r="F935" s="175">
        <v>159117</v>
      </c>
      <c r="G935" s="175">
        <v>4695</v>
      </c>
      <c r="H935" s="175">
        <v>5919</v>
      </c>
      <c r="I935" s="176">
        <v>640491</v>
      </c>
    </row>
    <row r="936" spans="1:9" x14ac:dyDescent="0.2">
      <c r="A936" s="171">
        <v>5451</v>
      </c>
      <c r="B936" s="159" t="s">
        <v>533</v>
      </c>
      <c r="C936" s="160">
        <v>3111</v>
      </c>
      <c r="D936" s="161">
        <v>1268197</v>
      </c>
      <c r="E936" s="162">
        <v>1700</v>
      </c>
      <c r="F936" s="163">
        <v>429225</v>
      </c>
      <c r="G936" s="163">
        <v>12682</v>
      </c>
      <c r="H936" s="162">
        <v>22369</v>
      </c>
      <c r="I936" s="164">
        <v>1734173</v>
      </c>
    </row>
    <row r="937" spans="1:9" x14ac:dyDescent="0.2">
      <c r="A937" s="171">
        <v>5451</v>
      </c>
      <c r="B937" s="159" t="s">
        <v>533</v>
      </c>
      <c r="C937" s="160">
        <v>3141</v>
      </c>
      <c r="D937" s="161">
        <v>180286</v>
      </c>
      <c r="E937" s="162">
        <v>0</v>
      </c>
      <c r="F937" s="163">
        <v>60937</v>
      </c>
      <c r="G937" s="163">
        <v>1803</v>
      </c>
      <c r="H937" s="162">
        <v>1033</v>
      </c>
      <c r="I937" s="164">
        <v>244059</v>
      </c>
    </row>
    <row r="938" spans="1:9" x14ac:dyDescent="0.2">
      <c r="A938" s="172">
        <v>5451</v>
      </c>
      <c r="B938" s="153" t="s">
        <v>534</v>
      </c>
      <c r="C938" s="173"/>
      <c r="D938" s="174">
        <v>1448483</v>
      </c>
      <c r="E938" s="175">
        <v>1700</v>
      </c>
      <c r="F938" s="175">
        <v>490162</v>
      </c>
      <c r="G938" s="175">
        <v>14485</v>
      </c>
      <c r="H938" s="175">
        <v>23402</v>
      </c>
      <c r="I938" s="176">
        <v>1978232</v>
      </c>
    </row>
    <row r="939" spans="1:9" x14ac:dyDescent="0.2">
      <c r="A939" s="171">
        <v>5450</v>
      </c>
      <c r="B939" s="177" t="s">
        <v>535</v>
      </c>
      <c r="C939" s="160">
        <v>3111</v>
      </c>
      <c r="D939" s="161">
        <v>818042</v>
      </c>
      <c r="E939" s="162">
        <v>6000</v>
      </c>
      <c r="F939" s="163">
        <v>278526</v>
      </c>
      <c r="G939" s="163">
        <v>8180</v>
      </c>
      <c r="H939" s="162">
        <v>15119</v>
      </c>
      <c r="I939" s="164">
        <v>1125867</v>
      </c>
    </row>
    <row r="940" spans="1:9" x14ac:dyDescent="0.2">
      <c r="A940" s="171">
        <v>5450</v>
      </c>
      <c r="B940" s="177" t="s">
        <v>535</v>
      </c>
      <c r="C940" s="160">
        <v>3141</v>
      </c>
      <c r="D940" s="161">
        <v>118378</v>
      </c>
      <c r="E940" s="162">
        <v>0</v>
      </c>
      <c r="F940" s="163">
        <v>40012</v>
      </c>
      <c r="G940" s="163">
        <v>1184</v>
      </c>
      <c r="H940" s="162">
        <v>667</v>
      </c>
      <c r="I940" s="164">
        <v>160241</v>
      </c>
    </row>
    <row r="941" spans="1:9" x14ac:dyDescent="0.2">
      <c r="A941" s="172">
        <v>5450</v>
      </c>
      <c r="B941" s="178" t="s">
        <v>536</v>
      </c>
      <c r="C941" s="173"/>
      <c r="D941" s="174">
        <v>936420</v>
      </c>
      <c r="E941" s="175">
        <v>6000</v>
      </c>
      <c r="F941" s="175">
        <v>318538</v>
      </c>
      <c r="G941" s="175">
        <v>9364</v>
      </c>
      <c r="H941" s="175">
        <v>15786</v>
      </c>
      <c r="I941" s="176">
        <v>1286108</v>
      </c>
    </row>
    <row r="942" spans="1:9" x14ac:dyDescent="0.2">
      <c r="A942" s="171">
        <v>5447</v>
      </c>
      <c r="B942" s="159" t="s">
        <v>537</v>
      </c>
      <c r="C942" s="160">
        <v>3233</v>
      </c>
      <c r="D942" s="161">
        <v>388578</v>
      </c>
      <c r="E942" s="162">
        <v>2000</v>
      </c>
      <c r="F942" s="163">
        <v>132015</v>
      </c>
      <c r="G942" s="163">
        <v>3886</v>
      </c>
      <c r="H942" s="162">
        <v>3383</v>
      </c>
      <c r="I942" s="164">
        <v>529862</v>
      </c>
    </row>
    <row r="943" spans="1:9" x14ac:dyDescent="0.2">
      <c r="A943" s="172">
        <v>5447</v>
      </c>
      <c r="B943" s="153" t="s">
        <v>538</v>
      </c>
      <c r="C943" s="173"/>
      <c r="D943" s="174">
        <v>388578</v>
      </c>
      <c r="E943" s="175">
        <v>2000</v>
      </c>
      <c r="F943" s="175">
        <v>132015</v>
      </c>
      <c r="G943" s="175">
        <v>3886</v>
      </c>
      <c r="H943" s="175">
        <v>3383</v>
      </c>
      <c r="I943" s="176">
        <v>529862</v>
      </c>
    </row>
    <row r="944" spans="1:9" x14ac:dyDescent="0.2">
      <c r="A944" s="171">
        <v>5444</v>
      </c>
      <c r="B944" s="159" t="s">
        <v>539</v>
      </c>
      <c r="C944" s="160">
        <v>3113</v>
      </c>
      <c r="D944" s="161">
        <v>2006418</v>
      </c>
      <c r="E944" s="162">
        <v>4752</v>
      </c>
      <c r="F944" s="163">
        <v>679775</v>
      </c>
      <c r="G944" s="163">
        <v>20064</v>
      </c>
      <c r="H944" s="162">
        <v>43583</v>
      </c>
      <c r="I944" s="164">
        <v>2754592</v>
      </c>
    </row>
    <row r="945" spans="1:9" x14ac:dyDescent="0.2">
      <c r="A945" s="171">
        <v>5444</v>
      </c>
      <c r="B945" s="159" t="s">
        <v>539</v>
      </c>
      <c r="C945" s="160">
        <v>3122</v>
      </c>
      <c r="D945" s="161">
        <v>961576</v>
      </c>
      <c r="E945" s="162">
        <v>34176</v>
      </c>
      <c r="F945" s="163">
        <v>336564</v>
      </c>
      <c r="G945" s="163">
        <v>9616</v>
      </c>
      <c r="H945" s="162">
        <v>11900</v>
      </c>
      <c r="I945" s="164">
        <v>1353832</v>
      </c>
    </row>
    <row r="946" spans="1:9" x14ac:dyDescent="0.2">
      <c r="A946" s="171">
        <v>5444</v>
      </c>
      <c r="B946" s="159" t="s">
        <v>539</v>
      </c>
      <c r="C946" s="160">
        <v>3141</v>
      </c>
      <c r="D946" s="161">
        <v>65347</v>
      </c>
      <c r="E946" s="162">
        <v>0</v>
      </c>
      <c r="F946" s="163">
        <v>22087</v>
      </c>
      <c r="G946" s="163">
        <v>653</v>
      </c>
      <c r="H946" s="162">
        <v>827</v>
      </c>
      <c r="I946" s="164">
        <v>88914</v>
      </c>
    </row>
    <row r="947" spans="1:9" x14ac:dyDescent="0.2">
      <c r="A947" s="171">
        <v>5444</v>
      </c>
      <c r="B947" s="159" t="s">
        <v>539</v>
      </c>
      <c r="C947" s="160">
        <v>3143</v>
      </c>
      <c r="D947" s="161">
        <v>199190</v>
      </c>
      <c r="E947" s="162">
        <v>3500</v>
      </c>
      <c r="F947" s="163">
        <v>68509</v>
      </c>
      <c r="G947" s="163">
        <v>1992</v>
      </c>
      <c r="H947" s="162">
        <v>270</v>
      </c>
      <c r="I947" s="164">
        <v>273461</v>
      </c>
    </row>
    <row r="948" spans="1:9" x14ac:dyDescent="0.2">
      <c r="A948" s="172">
        <v>5444</v>
      </c>
      <c r="B948" s="153" t="s">
        <v>540</v>
      </c>
      <c r="C948" s="173"/>
      <c r="D948" s="174">
        <v>3232531</v>
      </c>
      <c r="E948" s="175">
        <v>42428</v>
      </c>
      <c r="F948" s="175">
        <v>1106935</v>
      </c>
      <c r="G948" s="175">
        <v>32325</v>
      </c>
      <c r="H948" s="175">
        <v>56580</v>
      </c>
      <c r="I948" s="176">
        <v>4470799</v>
      </c>
    </row>
    <row r="949" spans="1:9" x14ac:dyDescent="0.2">
      <c r="A949" s="171">
        <v>5449</v>
      </c>
      <c r="B949" s="159" t="s">
        <v>541</v>
      </c>
      <c r="C949" s="160">
        <v>3114</v>
      </c>
      <c r="D949" s="161">
        <v>1429311</v>
      </c>
      <c r="E949" s="162">
        <v>7000</v>
      </c>
      <c r="F949" s="163">
        <v>485473</v>
      </c>
      <c r="G949" s="163">
        <v>14293</v>
      </c>
      <c r="H949" s="162">
        <v>11912</v>
      </c>
      <c r="I949" s="164">
        <v>1947989</v>
      </c>
    </row>
    <row r="950" spans="1:9" x14ac:dyDescent="0.2">
      <c r="A950" s="171">
        <v>5449</v>
      </c>
      <c r="B950" s="159" t="s">
        <v>541</v>
      </c>
      <c r="C950" s="160">
        <v>3143</v>
      </c>
      <c r="D950" s="161">
        <v>75522</v>
      </c>
      <c r="E950" s="162">
        <v>0</v>
      </c>
      <c r="F950" s="163">
        <v>25526</v>
      </c>
      <c r="G950" s="163">
        <v>755</v>
      </c>
      <c r="H950" s="162">
        <v>15</v>
      </c>
      <c r="I950" s="164">
        <v>101818</v>
      </c>
    </row>
    <row r="951" spans="1:9" x14ac:dyDescent="0.2">
      <c r="A951" s="172">
        <v>5449</v>
      </c>
      <c r="B951" s="153" t="s">
        <v>542</v>
      </c>
      <c r="C951" s="173"/>
      <c r="D951" s="174">
        <v>1504833</v>
      </c>
      <c r="E951" s="175">
        <v>7000</v>
      </c>
      <c r="F951" s="175">
        <v>510999</v>
      </c>
      <c r="G951" s="175">
        <v>15048</v>
      </c>
      <c r="H951" s="175">
        <v>11927</v>
      </c>
      <c r="I951" s="176">
        <v>2049807</v>
      </c>
    </row>
    <row r="952" spans="1:9" x14ac:dyDescent="0.2">
      <c r="A952" s="171">
        <v>5443</v>
      </c>
      <c r="B952" s="159" t="s">
        <v>543</v>
      </c>
      <c r="C952" s="160">
        <v>3113</v>
      </c>
      <c r="D952" s="161">
        <v>2631784</v>
      </c>
      <c r="E952" s="162">
        <v>9000</v>
      </c>
      <c r="F952" s="163">
        <v>892585</v>
      </c>
      <c r="G952" s="163">
        <v>26318</v>
      </c>
      <c r="H952" s="162">
        <v>70849</v>
      </c>
      <c r="I952" s="164">
        <v>3630536</v>
      </c>
    </row>
    <row r="953" spans="1:9" x14ac:dyDescent="0.2">
      <c r="A953" s="171">
        <v>5443</v>
      </c>
      <c r="B953" s="159" t="s">
        <v>543</v>
      </c>
      <c r="C953" s="160">
        <v>3141</v>
      </c>
      <c r="D953" s="161">
        <v>417106</v>
      </c>
      <c r="E953" s="162">
        <v>1000</v>
      </c>
      <c r="F953" s="163">
        <v>141320</v>
      </c>
      <c r="G953" s="163">
        <v>4171</v>
      </c>
      <c r="H953" s="162">
        <v>3898</v>
      </c>
      <c r="I953" s="164">
        <v>567495</v>
      </c>
    </row>
    <row r="954" spans="1:9" x14ac:dyDescent="0.2">
      <c r="A954" s="171">
        <v>5443</v>
      </c>
      <c r="B954" s="159" t="s">
        <v>543</v>
      </c>
      <c r="C954" s="160">
        <v>3143</v>
      </c>
      <c r="D954" s="161">
        <v>165964</v>
      </c>
      <c r="E954" s="162">
        <v>2000</v>
      </c>
      <c r="F954" s="163">
        <v>56772</v>
      </c>
      <c r="G954" s="163">
        <v>1660</v>
      </c>
      <c r="H954" s="162">
        <v>259</v>
      </c>
      <c r="I954" s="164">
        <v>226655</v>
      </c>
    </row>
    <row r="955" spans="1:9" x14ac:dyDescent="0.2">
      <c r="A955" s="172">
        <v>5443</v>
      </c>
      <c r="B955" s="153" t="s">
        <v>544</v>
      </c>
      <c r="C955" s="173"/>
      <c r="D955" s="174">
        <v>3214854</v>
      </c>
      <c r="E955" s="175">
        <v>12000</v>
      </c>
      <c r="F955" s="175">
        <v>1090677</v>
      </c>
      <c r="G955" s="175">
        <v>32149</v>
      </c>
      <c r="H955" s="175">
        <v>75006</v>
      </c>
      <c r="I955" s="176">
        <v>4424686</v>
      </c>
    </row>
    <row r="956" spans="1:9" x14ac:dyDescent="0.2">
      <c r="A956" s="171">
        <v>5445</v>
      </c>
      <c r="B956" s="159" t="s">
        <v>545</v>
      </c>
      <c r="C956" s="160">
        <v>3113</v>
      </c>
      <c r="D956" s="161">
        <v>2996377</v>
      </c>
      <c r="E956" s="162">
        <v>17500</v>
      </c>
      <c r="F956" s="163">
        <v>1018690</v>
      </c>
      <c r="G956" s="163">
        <v>29964</v>
      </c>
      <c r="H956" s="162">
        <v>77372</v>
      </c>
      <c r="I956" s="164">
        <v>4139903</v>
      </c>
    </row>
    <row r="957" spans="1:9" x14ac:dyDescent="0.2">
      <c r="A957" s="171">
        <v>5445</v>
      </c>
      <c r="B957" s="159" t="s">
        <v>545</v>
      </c>
      <c r="C957" s="160">
        <v>3141</v>
      </c>
      <c r="D957" s="161">
        <v>155185</v>
      </c>
      <c r="E957" s="162">
        <v>0</v>
      </c>
      <c r="F957" s="163">
        <v>52453</v>
      </c>
      <c r="G957" s="163">
        <v>1552</v>
      </c>
      <c r="H957" s="162">
        <v>1247</v>
      </c>
      <c r="I957" s="164">
        <v>210437</v>
      </c>
    </row>
    <row r="958" spans="1:9" x14ac:dyDescent="0.2">
      <c r="A958" s="171">
        <v>5445</v>
      </c>
      <c r="B958" s="159" t="s">
        <v>545</v>
      </c>
      <c r="C958" s="160">
        <v>3143</v>
      </c>
      <c r="D958" s="161">
        <v>236054</v>
      </c>
      <c r="E958" s="162">
        <v>5500</v>
      </c>
      <c r="F958" s="163">
        <v>81645</v>
      </c>
      <c r="G958" s="163">
        <v>2361</v>
      </c>
      <c r="H958" s="162">
        <v>392</v>
      </c>
      <c r="I958" s="164">
        <v>325952</v>
      </c>
    </row>
    <row r="959" spans="1:9" x14ac:dyDescent="0.2">
      <c r="A959" s="172">
        <v>5445</v>
      </c>
      <c r="B959" s="153" t="s">
        <v>546</v>
      </c>
      <c r="C959" s="173"/>
      <c r="D959" s="174">
        <v>3387616</v>
      </c>
      <c r="E959" s="175">
        <v>23000</v>
      </c>
      <c r="F959" s="175">
        <v>1152788</v>
      </c>
      <c r="G959" s="175">
        <v>33877</v>
      </c>
      <c r="H959" s="175">
        <v>79011</v>
      </c>
      <c r="I959" s="176">
        <v>4676292</v>
      </c>
    </row>
    <row r="960" spans="1:9" x14ac:dyDescent="0.2">
      <c r="A960" s="171">
        <v>5446</v>
      </c>
      <c r="B960" s="159" t="s">
        <v>547</v>
      </c>
      <c r="C960" s="160">
        <v>3231</v>
      </c>
      <c r="D960" s="161">
        <v>2458418</v>
      </c>
      <c r="E960" s="162">
        <v>7812</v>
      </c>
      <c r="F960" s="163">
        <v>833586</v>
      </c>
      <c r="G960" s="163">
        <v>24584</v>
      </c>
      <c r="H960" s="162">
        <v>9021</v>
      </c>
      <c r="I960" s="164">
        <v>3333421</v>
      </c>
    </row>
    <row r="961" spans="1:9" x14ac:dyDescent="0.2">
      <c r="A961" s="172">
        <v>5446</v>
      </c>
      <c r="B961" s="153" t="s">
        <v>548</v>
      </c>
      <c r="C961" s="173"/>
      <c r="D961" s="174">
        <v>2458418</v>
      </c>
      <c r="E961" s="175">
        <v>7812</v>
      </c>
      <c r="F961" s="175">
        <v>833586</v>
      </c>
      <c r="G961" s="175">
        <v>24584</v>
      </c>
      <c r="H961" s="175">
        <v>9021</v>
      </c>
      <c r="I961" s="176">
        <v>3333421</v>
      </c>
    </row>
    <row r="962" spans="1:9" x14ac:dyDescent="0.2">
      <c r="A962" s="171">
        <v>5403</v>
      </c>
      <c r="B962" s="159" t="s">
        <v>549</v>
      </c>
      <c r="C962" s="160">
        <v>3111</v>
      </c>
      <c r="D962" s="161">
        <v>239454</v>
      </c>
      <c r="E962" s="162">
        <v>300</v>
      </c>
      <c r="F962" s="163">
        <v>81037</v>
      </c>
      <c r="G962" s="163">
        <v>2395</v>
      </c>
      <c r="H962" s="162">
        <v>1519</v>
      </c>
      <c r="I962" s="164">
        <v>324705</v>
      </c>
    </row>
    <row r="963" spans="1:9" x14ac:dyDescent="0.2">
      <c r="A963" s="171">
        <v>5403</v>
      </c>
      <c r="B963" s="159" t="s">
        <v>549</v>
      </c>
      <c r="C963" s="160">
        <v>3117</v>
      </c>
      <c r="D963" s="161">
        <v>345980</v>
      </c>
      <c r="E963" s="162">
        <v>6500</v>
      </c>
      <c r="F963" s="163">
        <v>119138</v>
      </c>
      <c r="G963" s="163">
        <v>3460</v>
      </c>
      <c r="H963" s="162">
        <v>7330</v>
      </c>
      <c r="I963" s="164">
        <v>482408</v>
      </c>
    </row>
    <row r="964" spans="1:9" x14ac:dyDescent="0.2">
      <c r="A964" s="171">
        <v>5403</v>
      </c>
      <c r="B964" s="159" t="s">
        <v>549</v>
      </c>
      <c r="C964" s="160">
        <v>3141</v>
      </c>
      <c r="D964" s="161">
        <v>97015</v>
      </c>
      <c r="E964" s="162">
        <v>2200</v>
      </c>
      <c r="F964" s="163">
        <v>33535</v>
      </c>
      <c r="G964" s="163">
        <v>970</v>
      </c>
      <c r="H964" s="162">
        <v>443</v>
      </c>
      <c r="I964" s="164">
        <v>134163</v>
      </c>
    </row>
    <row r="965" spans="1:9" x14ac:dyDescent="0.2">
      <c r="A965" s="171">
        <v>5403</v>
      </c>
      <c r="B965" s="159" t="s">
        <v>549</v>
      </c>
      <c r="C965" s="160">
        <v>3143</v>
      </c>
      <c r="D965" s="161">
        <v>68107</v>
      </c>
      <c r="E965" s="162">
        <v>500</v>
      </c>
      <c r="F965" s="163">
        <v>23189</v>
      </c>
      <c r="G965" s="163">
        <v>681</v>
      </c>
      <c r="H965" s="162">
        <v>98</v>
      </c>
      <c r="I965" s="164">
        <v>92575</v>
      </c>
    </row>
    <row r="966" spans="1:9" x14ac:dyDescent="0.2">
      <c r="A966" s="172">
        <v>5403</v>
      </c>
      <c r="B966" s="153" t="s">
        <v>550</v>
      </c>
      <c r="C966" s="173"/>
      <c r="D966" s="174">
        <v>750556</v>
      </c>
      <c r="E966" s="175">
        <v>9500</v>
      </c>
      <c r="F966" s="175">
        <v>256899</v>
      </c>
      <c r="G966" s="175">
        <v>7506</v>
      </c>
      <c r="H966" s="175">
        <v>9390</v>
      </c>
      <c r="I966" s="176">
        <v>1033851</v>
      </c>
    </row>
    <row r="967" spans="1:9" x14ac:dyDescent="0.2">
      <c r="A967" s="171">
        <v>5404</v>
      </c>
      <c r="B967" s="159" t="s">
        <v>551</v>
      </c>
      <c r="C967" s="160">
        <v>3111</v>
      </c>
      <c r="D967" s="161">
        <v>232651</v>
      </c>
      <c r="E967" s="162">
        <v>600</v>
      </c>
      <c r="F967" s="163">
        <v>78839</v>
      </c>
      <c r="G967" s="163">
        <v>2327</v>
      </c>
      <c r="H967" s="162">
        <v>1350</v>
      </c>
      <c r="I967" s="164">
        <v>315767</v>
      </c>
    </row>
    <row r="968" spans="1:9" x14ac:dyDescent="0.2">
      <c r="A968" s="171">
        <v>5404</v>
      </c>
      <c r="B968" s="159" t="s">
        <v>551</v>
      </c>
      <c r="C968" s="160">
        <v>3117</v>
      </c>
      <c r="D968" s="161">
        <v>365626</v>
      </c>
      <c r="E968" s="162">
        <v>0</v>
      </c>
      <c r="F968" s="163">
        <v>123582</v>
      </c>
      <c r="G968" s="163">
        <v>3656</v>
      </c>
      <c r="H968" s="162">
        <v>5859</v>
      </c>
      <c r="I968" s="164">
        <v>498723</v>
      </c>
    </row>
    <row r="969" spans="1:9" x14ac:dyDescent="0.2">
      <c r="A969" s="171">
        <v>5404</v>
      </c>
      <c r="B969" s="159" t="s">
        <v>551</v>
      </c>
      <c r="C969" s="160">
        <v>3141</v>
      </c>
      <c r="D969" s="161">
        <v>82346</v>
      </c>
      <c r="E969" s="162">
        <v>1400</v>
      </c>
      <c r="F969" s="163">
        <v>28306</v>
      </c>
      <c r="G969" s="163">
        <v>823</v>
      </c>
      <c r="H969" s="162">
        <v>356</v>
      </c>
      <c r="I969" s="164">
        <v>113231</v>
      </c>
    </row>
    <row r="970" spans="1:9" x14ac:dyDescent="0.2">
      <c r="A970" s="171">
        <v>5404</v>
      </c>
      <c r="B970" s="166" t="s">
        <v>551</v>
      </c>
      <c r="C970" s="160">
        <v>3143</v>
      </c>
      <c r="D970" s="161">
        <v>54712</v>
      </c>
      <c r="E970" s="162">
        <v>0</v>
      </c>
      <c r="F970" s="163">
        <v>18493</v>
      </c>
      <c r="G970" s="163">
        <v>547</v>
      </c>
      <c r="H970" s="162">
        <v>56</v>
      </c>
      <c r="I970" s="164">
        <v>73808</v>
      </c>
    </row>
    <row r="971" spans="1:9" x14ac:dyDescent="0.2">
      <c r="A971" s="172">
        <v>5404</v>
      </c>
      <c r="B971" s="153" t="s">
        <v>552</v>
      </c>
      <c r="C971" s="173"/>
      <c r="D971" s="174">
        <v>735335</v>
      </c>
      <c r="E971" s="175">
        <v>2000</v>
      </c>
      <c r="F971" s="175">
        <v>249220</v>
      </c>
      <c r="G971" s="175">
        <v>7353</v>
      </c>
      <c r="H971" s="175">
        <v>7621</v>
      </c>
      <c r="I971" s="176">
        <v>1001529</v>
      </c>
    </row>
    <row r="972" spans="1:9" x14ac:dyDescent="0.2">
      <c r="A972" s="171">
        <v>5407</v>
      </c>
      <c r="B972" s="159" t="s">
        <v>553</v>
      </c>
      <c r="C972" s="160">
        <v>3111</v>
      </c>
      <c r="D972" s="161">
        <v>280130</v>
      </c>
      <c r="E972" s="162">
        <v>0</v>
      </c>
      <c r="F972" s="163">
        <v>94684</v>
      </c>
      <c r="G972" s="163">
        <v>2801</v>
      </c>
      <c r="H972" s="162">
        <v>1800</v>
      </c>
      <c r="I972" s="164">
        <v>379415</v>
      </c>
    </row>
    <row r="973" spans="1:9" x14ac:dyDescent="0.2">
      <c r="A973" s="171">
        <v>5407</v>
      </c>
      <c r="B973" s="159" t="s">
        <v>553</v>
      </c>
      <c r="C973" s="160">
        <v>3113</v>
      </c>
      <c r="D973" s="161">
        <v>1188042</v>
      </c>
      <c r="E973" s="162">
        <v>1000</v>
      </c>
      <c r="F973" s="163">
        <v>401896</v>
      </c>
      <c r="G973" s="163">
        <v>11880</v>
      </c>
      <c r="H973" s="162">
        <v>18527</v>
      </c>
      <c r="I973" s="164">
        <v>1621345</v>
      </c>
    </row>
    <row r="974" spans="1:9" x14ac:dyDescent="0.2">
      <c r="A974" s="171">
        <v>5407</v>
      </c>
      <c r="B974" s="159" t="s">
        <v>553</v>
      </c>
      <c r="C974" s="160">
        <v>3141</v>
      </c>
      <c r="D974" s="161">
        <v>164381</v>
      </c>
      <c r="E974" s="162">
        <v>0</v>
      </c>
      <c r="F974" s="163">
        <v>55561</v>
      </c>
      <c r="G974" s="163">
        <v>1644</v>
      </c>
      <c r="H974" s="162">
        <v>973</v>
      </c>
      <c r="I974" s="164">
        <v>222559</v>
      </c>
    </row>
    <row r="975" spans="1:9" x14ac:dyDescent="0.2">
      <c r="A975" s="171">
        <v>5407</v>
      </c>
      <c r="B975" s="159" t="s">
        <v>553</v>
      </c>
      <c r="C975" s="160">
        <v>3143</v>
      </c>
      <c r="D975" s="161">
        <v>48322</v>
      </c>
      <c r="E975" s="162">
        <v>0</v>
      </c>
      <c r="F975" s="163">
        <v>16333</v>
      </c>
      <c r="G975" s="163">
        <v>483</v>
      </c>
      <c r="H975" s="162">
        <v>75</v>
      </c>
      <c r="I975" s="164">
        <v>65213</v>
      </c>
    </row>
    <row r="976" spans="1:9" x14ac:dyDescent="0.2">
      <c r="A976" s="172">
        <v>5407</v>
      </c>
      <c r="B976" s="153" t="s">
        <v>554</v>
      </c>
      <c r="C976" s="173"/>
      <c r="D976" s="174">
        <v>1680875</v>
      </c>
      <c r="E976" s="175">
        <v>1000</v>
      </c>
      <c r="F976" s="175">
        <v>568474</v>
      </c>
      <c r="G976" s="175">
        <v>16808</v>
      </c>
      <c r="H976" s="175">
        <v>21375</v>
      </c>
      <c r="I976" s="176">
        <v>2288532</v>
      </c>
    </row>
    <row r="977" spans="1:9" x14ac:dyDescent="0.2">
      <c r="A977" s="171">
        <v>5411</v>
      </c>
      <c r="B977" s="159" t="s">
        <v>555</v>
      </c>
      <c r="C977" s="160">
        <v>3111</v>
      </c>
      <c r="D977" s="161">
        <v>273586</v>
      </c>
      <c r="E977" s="162">
        <v>3240</v>
      </c>
      <c r="F977" s="163">
        <v>93567</v>
      </c>
      <c r="G977" s="163">
        <v>2736</v>
      </c>
      <c r="H977" s="162">
        <v>1856</v>
      </c>
      <c r="I977" s="164">
        <v>374985</v>
      </c>
    </row>
    <row r="978" spans="1:9" x14ac:dyDescent="0.2">
      <c r="A978" s="171">
        <v>5411</v>
      </c>
      <c r="B978" s="159" t="s">
        <v>555</v>
      </c>
      <c r="C978" s="160">
        <v>3117</v>
      </c>
      <c r="D978" s="161">
        <v>455002</v>
      </c>
      <c r="E978" s="162">
        <v>0</v>
      </c>
      <c r="F978" s="163">
        <v>153791</v>
      </c>
      <c r="G978" s="163">
        <v>4550</v>
      </c>
      <c r="H978" s="162">
        <v>9191</v>
      </c>
      <c r="I978" s="164">
        <v>622534</v>
      </c>
    </row>
    <row r="979" spans="1:9" x14ac:dyDescent="0.2">
      <c r="A979" s="171">
        <v>5411</v>
      </c>
      <c r="B979" s="159" t="s">
        <v>555</v>
      </c>
      <c r="C979" s="160">
        <v>3141</v>
      </c>
      <c r="D979" s="161">
        <v>113975</v>
      </c>
      <c r="E979" s="162">
        <v>270</v>
      </c>
      <c r="F979" s="163">
        <v>38615</v>
      </c>
      <c r="G979" s="163">
        <v>1140</v>
      </c>
      <c r="H979" s="162">
        <v>551</v>
      </c>
      <c r="I979" s="164">
        <v>154551</v>
      </c>
    </row>
    <row r="980" spans="1:9" x14ac:dyDescent="0.2">
      <c r="A980" s="171">
        <v>5411</v>
      </c>
      <c r="B980" s="159" t="s">
        <v>555</v>
      </c>
      <c r="C980" s="160">
        <v>3143</v>
      </c>
      <c r="D980" s="161">
        <v>58655</v>
      </c>
      <c r="E980" s="162">
        <v>1720</v>
      </c>
      <c r="F980" s="163">
        <v>20407</v>
      </c>
      <c r="G980" s="163">
        <v>587</v>
      </c>
      <c r="H980" s="162">
        <v>105</v>
      </c>
      <c r="I980" s="164">
        <v>81474</v>
      </c>
    </row>
    <row r="981" spans="1:9" x14ac:dyDescent="0.2">
      <c r="A981" s="172">
        <v>5411</v>
      </c>
      <c r="B981" s="153" t="s">
        <v>556</v>
      </c>
      <c r="C981" s="173"/>
      <c r="D981" s="174">
        <v>901218</v>
      </c>
      <c r="E981" s="175">
        <v>5230</v>
      </c>
      <c r="F981" s="175">
        <v>306380</v>
      </c>
      <c r="G981" s="175">
        <v>9013</v>
      </c>
      <c r="H981" s="175">
        <v>11703</v>
      </c>
      <c r="I981" s="176">
        <v>1233544</v>
      </c>
    </row>
    <row r="982" spans="1:9" x14ac:dyDescent="0.2">
      <c r="A982" s="171">
        <v>5412</v>
      </c>
      <c r="B982" s="159" t="s">
        <v>557</v>
      </c>
      <c r="C982" s="160">
        <v>3111</v>
      </c>
      <c r="D982" s="161">
        <v>204542</v>
      </c>
      <c r="E982" s="162">
        <v>642</v>
      </c>
      <c r="F982" s="163">
        <v>69352</v>
      </c>
      <c r="G982" s="163">
        <v>2045</v>
      </c>
      <c r="H982" s="162">
        <v>1125</v>
      </c>
      <c r="I982" s="164">
        <v>277706</v>
      </c>
    </row>
    <row r="983" spans="1:9" x14ac:dyDescent="0.2">
      <c r="A983" s="171">
        <v>5412</v>
      </c>
      <c r="B983" s="159" t="s">
        <v>557</v>
      </c>
      <c r="C983" s="160">
        <v>3117</v>
      </c>
      <c r="D983" s="161">
        <v>287940</v>
      </c>
      <c r="E983" s="162">
        <v>0</v>
      </c>
      <c r="F983" s="163">
        <v>97324</v>
      </c>
      <c r="G983" s="163">
        <v>2879</v>
      </c>
      <c r="H983" s="162">
        <v>5985</v>
      </c>
      <c r="I983" s="164">
        <v>394128</v>
      </c>
    </row>
    <row r="984" spans="1:9" x14ac:dyDescent="0.2">
      <c r="A984" s="171">
        <v>5412</v>
      </c>
      <c r="B984" s="159" t="s">
        <v>557</v>
      </c>
      <c r="C984" s="160">
        <v>3141</v>
      </c>
      <c r="D984" s="161">
        <v>78180</v>
      </c>
      <c r="E984" s="162">
        <v>0</v>
      </c>
      <c r="F984" s="163">
        <v>26425</v>
      </c>
      <c r="G984" s="163">
        <v>782</v>
      </c>
      <c r="H984" s="162">
        <v>341</v>
      </c>
      <c r="I984" s="164">
        <v>105728</v>
      </c>
    </row>
    <row r="985" spans="1:9" x14ac:dyDescent="0.2">
      <c r="A985" s="171">
        <v>5412</v>
      </c>
      <c r="B985" s="159" t="s">
        <v>557</v>
      </c>
      <c r="C985" s="160">
        <v>3143</v>
      </c>
      <c r="D985" s="161">
        <v>35378</v>
      </c>
      <c r="E985" s="162">
        <v>0</v>
      </c>
      <c r="F985" s="163">
        <v>11958</v>
      </c>
      <c r="G985" s="163">
        <v>354</v>
      </c>
      <c r="H985" s="162">
        <v>38</v>
      </c>
      <c r="I985" s="164">
        <v>47728</v>
      </c>
    </row>
    <row r="986" spans="1:9" x14ac:dyDescent="0.2">
      <c r="A986" s="172">
        <v>5412</v>
      </c>
      <c r="B986" s="153" t="s">
        <v>558</v>
      </c>
      <c r="C986" s="173"/>
      <c r="D986" s="174">
        <v>606040</v>
      </c>
      <c r="E986" s="175">
        <v>642</v>
      </c>
      <c r="F986" s="175">
        <v>205059</v>
      </c>
      <c r="G986" s="175">
        <v>6060</v>
      </c>
      <c r="H986" s="175">
        <v>7489</v>
      </c>
      <c r="I986" s="176">
        <v>825290</v>
      </c>
    </row>
    <row r="987" spans="1:9" x14ac:dyDescent="0.2">
      <c r="A987" s="171">
        <v>5418</v>
      </c>
      <c r="B987" s="159" t="s">
        <v>559</v>
      </c>
      <c r="C987" s="160">
        <v>3111</v>
      </c>
      <c r="D987" s="161">
        <v>558795</v>
      </c>
      <c r="E987" s="162">
        <v>0</v>
      </c>
      <c r="F987" s="163">
        <v>188873</v>
      </c>
      <c r="G987" s="163">
        <v>5588</v>
      </c>
      <c r="H987" s="162">
        <v>5306</v>
      </c>
      <c r="I987" s="164">
        <v>758562</v>
      </c>
    </row>
    <row r="988" spans="1:9" x14ac:dyDescent="0.2">
      <c r="A988" s="171">
        <v>5418</v>
      </c>
      <c r="B988" s="159" t="s">
        <v>559</v>
      </c>
      <c r="C988" s="160">
        <v>3141</v>
      </c>
      <c r="D988" s="161">
        <v>86227</v>
      </c>
      <c r="E988" s="162">
        <v>0</v>
      </c>
      <c r="F988" s="163">
        <v>29145</v>
      </c>
      <c r="G988" s="163">
        <v>862</v>
      </c>
      <c r="H988" s="162">
        <v>406</v>
      </c>
      <c r="I988" s="164">
        <v>116640</v>
      </c>
    </row>
    <row r="989" spans="1:9" x14ac:dyDescent="0.2">
      <c r="A989" s="172">
        <v>5418</v>
      </c>
      <c r="B989" s="153" t="s">
        <v>560</v>
      </c>
      <c r="C989" s="173"/>
      <c r="D989" s="174">
        <v>645022</v>
      </c>
      <c r="E989" s="175">
        <v>0</v>
      </c>
      <c r="F989" s="175">
        <v>218018</v>
      </c>
      <c r="G989" s="175">
        <v>6450</v>
      </c>
      <c r="H989" s="175">
        <v>5712</v>
      </c>
      <c r="I989" s="176">
        <v>875202</v>
      </c>
    </row>
    <row r="990" spans="1:9" x14ac:dyDescent="0.2">
      <c r="A990" s="171">
        <v>5417</v>
      </c>
      <c r="B990" s="159" t="s">
        <v>561</v>
      </c>
      <c r="C990" s="160">
        <v>3117</v>
      </c>
      <c r="D990" s="161">
        <v>647711</v>
      </c>
      <c r="E990" s="162">
        <v>2500</v>
      </c>
      <c r="F990" s="163">
        <v>219771</v>
      </c>
      <c r="G990" s="163">
        <v>6477</v>
      </c>
      <c r="H990" s="162">
        <v>14321</v>
      </c>
      <c r="I990" s="164">
        <v>890780</v>
      </c>
    </row>
    <row r="991" spans="1:9" x14ac:dyDescent="0.2">
      <c r="A991" s="171">
        <v>5417</v>
      </c>
      <c r="B991" s="159" t="s">
        <v>561</v>
      </c>
      <c r="C991" s="160">
        <v>3141</v>
      </c>
      <c r="D991" s="161">
        <v>67798</v>
      </c>
      <c r="E991" s="162">
        <v>6000</v>
      </c>
      <c r="F991" s="163">
        <v>24944</v>
      </c>
      <c r="G991" s="163">
        <v>678</v>
      </c>
      <c r="H991" s="162">
        <v>486</v>
      </c>
      <c r="I991" s="164">
        <v>99906</v>
      </c>
    </row>
    <row r="992" spans="1:9" x14ac:dyDescent="0.2">
      <c r="A992" s="171">
        <v>5417</v>
      </c>
      <c r="B992" s="159" t="s">
        <v>561</v>
      </c>
      <c r="C992" s="160">
        <v>3143</v>
      </c>
      <c r="D992" s="161">
        <v>58344</v>
      </c>
      <c r="E992" s="162">
        <v>0</v>
      </c>
      <c r="F992" s="163">
        <v>19720</v>
      </c>
      <c r="G992" s="163">
        <v>583</v>
      </c>
      <c r="H992" s="162">
        <v>113</v>
      </c>
      <c r="I992" s="164">
        <v>78760</v>
      </c>
    </row>
    <row r="993" spans="1:9" x14ac:dyDescent="0.2">
      <c r="A993" s="172">
        <v>5417</v>
      </c>
      <c r="B993" s="153" t="s">
        <v>562</v>
      </c>
      <c r="C993" s="173"/>
      <c r="D993" s="174">
        <v>773853</v>
      </c>
      <c r="E993" s="175">
        <v>8500</v>
      </c>
      <c r="F993" s="175">
        <v>264435</v>
      </c>
      <c r="G993" s="175">
        <v>7738</v>
      </c>
      <c r="H993" s="175">
        <v>14920</v>
      </c>
      <c r="I993" s="176">
        <v>1069446</v>
      </c>
    </row>
    <row r="994" spans="1:9" x14ac:dyDescent="0.2">
      <c r="A994" s="171">
        <v>5420</v>
      </c>
      <c r="B994" s="159" t="s">
        <v>563</v>
      </c>
      <c r="C994" s="160">
        <v>3111</v>
      </c>
      <c r="D994" s="161">
        <v>433894</v>
      </c>
      <c r="E994" s="162">
        <v>0</v>
      </c>
      <c r="F994" s="163">
        <v>146656</v>
      </c>
      <c r="G994" s="163">
        <v>4339</v>
      </c>
      <c r="H994" s="162">
        <v>5375</v>
      </c>
      <c r="I994" s="164">
        <v>590264</v>
      </c>
    </row>
    <row r="995" spans="1:9" x14ac:dyDescent="0.2">
      <c r="A995" s="171">
        <v>5420</v>
      </c>
      <c r="B995" s="159" t="s">
        <v>563</v>
      </c>
      <c r="C995" s="160">
        <v>3141</v>
      </c>
      <c r="D995" s="161">
        <v>68428</v>
      </c>
      <c r="E995" s="162">
        <v>0</v>
      </c>
      <c r="F995" s="163">
        <v>23129</v>
      </c>
      <c r="G995" s="163">
        <v>684</v>
      </c>
      <c r="H995" s="162">
        <v>290</v>
      </c>
      <c r="I995" s="164">
        <v>92531</v>
      </c>
    </row>
    <row r="996" spans="1:9" x14ac:dyDescent="0.2">
      <c r="A996" s="172">
        <v>5420</v>
      </c>
      <c r="B996" s="153" t="s">
        <v>564</v>
      </c>
      <c r="C996" s="173"/>
      <c r="D996" s="174">
        <v>502322</v>
      </c>
      <c r="E996" s="175">
        <v>0</v>
      </c>
      <c r="F996" s="175">
        <v>169785</v>
      </c>
      <c r="G996" s="175">
        <v>5023</v>
      </c>
      <c r="H996" s="175">
        <v>5665</v>
      </c>
      <c r="I996" s="176">
        <v>682795</v>
      </c>
    </row>
    <row r="997" spans="1:9" x14ac:dyDescent="0.2">
      <c r="A997" s="171">
        <v>5419</v>
      </c>
      <c r="B997" s="159" t="s">
        <v>565</v>
      </c>
      <c r="C997" s="160">
        <v>3113</v>
      </c>
      <c r="D997" s="161">
        <v>1701240</v>
      </c>
      <c r="E997" s="162">
        <v>2828</v>
      </c>
      <c r="F997" s="163">
        <v>575975</v>
      </c>
      <c r="G997" s="163">
        <v>17012</v>
      </c>
      <c r="H997" s="162">
        <v>32294</v>
      </c>
      <c r="I997" s="164">
        <v>2329349</v>
      </c>
    </row>
    <row r="998" spans="1:9" x14ac:dyDescent="0.2">
      <c r="A998" s="171">
        <v>5419</v>
      </c>
      <c r="B998" s="159" t="s">
        <v>565</v>
      </c>
      <c r="C998" s="160">
        <v>3141</v>
      </c>
      <c r="D998" s="161">
        <v>147795</v>
      </c>
      <c r="E998" s="162">
        <v>0</v>
      </c>
      <c r="F998" s="163">
        <v>49955</v>
      </c>
      <c r="G998" s="163">
        <v>1478</v>
      </c>
      <c r="H998" s="162">
        <v>1196</v>
      </c>
      <c r="I998" s="164">
        <v>200424</v>
      </c>
    </row>
    <row r="999" spans="1:9" x14ac:dyDescent="0.2">
      <c r="A999" s="171">
        <v>5419</v>
      </c>
      <c r="B999" s="159" t="s">
        <v>565</v>
      </c>
      <c r="C999" s="160">
        <v>3143</v>
      </c>
      <c r="D999" s="161">
        <v>65772</v>
      </c>
      <c r="E999" s="162">
        <v>3500</v>
      </c>
      <c r="F999" s="163">
        <v>23414</v>
      </c>
      <c r="G999" s="163">
        <v>658</v>
      </c>
      <c r="H999" s="162">
        <v>98</v>
      </c>
      <c r="I999" s="164">
        <v>93442</v>
      </c>
    </row>
    <row r="1000" spans="1:9" x14ac:dyDescent="0.2">
      <c r="A1000" s="172">
        <v>5419</v>
      </c>
      <c r="B1000" s="153" t="s">
        <v>566</v>
      </c>
      <c r="C1000" s="173"/>
      <c r="D1000" s="174">
        <v>1914807</v>
      </c>
      <c r="E1000" s="175">
        <v>6328</v>
      </c>
      <c r="F1000" s="175">
        <v>649344</v>
      </c>
      <c r="G1000" s="175">
        <v>19148</v>
      </c>
      <c r="H1000" s="175">
        <v>33588</v>
      </c>
      <c r="I1000" s="176">
        <v>2623215</v>
      </c>
    </row>
    <row r="1001" spans="1:9" x14ac:dyDescent="0.2">
      <c r="A1001" s="171">
        <v>5425</v>
      </c>
      <c r="B1001" s="159" t="s">
        <v>567</v>
      </c>
      <c r="C1001" s="160">
        <v>3233</v>
      </c>
      <c r="D1001" s="161">
        <v>383582</v>
      </c>
      <c r="E1001" s="162">
        <v>3000</v>
      </c>
      <c r="F1001" s="163">
        <v>130665</v>
      </c>
      <c r="G1001" s="163">
        <v>3836</v>
      </c>
      <c r="H1001" s="162">
        <v>3500</v>
      </c>
      <c r="I1001" s="164">
        <v>524583</v>
      </c>
    </row>
    <row r="1002" spans="1:9" x14ac:dyDescent="0.2">
      <c r="A1002" s="172">
        <v>5425</v>
      </c>
      <c r="B1002" s="153" t="s">
        <v>568</v>
      </c>
      <c r="C1002" s="173"/>
      <c r="D1002" s="174">
        <v>383582</v>
      </c>
      <c r="E1002" s="175">
        <v>3000</v>
      </c>
      <c r="F1002" s="175">
        <v>130665</v>
      </c>
      <c r="G1002" s="175">
        <v>3836</v>
      </c>
      <c r="H1002" s="175">
        <v>3500</v>
      </c>
      <c r="I1002" s="176">
        <v>524583</v>
      </c>
    </row>
    <row r="1003" spans="1:9" x14ac:dyDescent="0.2">
      <c r="A1003" s="171">
        <v>5426</v>
      </c>
      <c r="B1003" s="159" t="s">
        <v>569</v>
      </c>
      <c r="C1003" s="160">
        <v>3111</v>
      </c>
      <c r="D1003" s="161">
        <v>842175</v>
      </c>
      <c r="E1003" s="162">
        <v>9000</v>
      </c>
      <c r="F1003" s="163">
        <v>287697</v>
      </c>
      <c r="G1003" s="163">
        <v>8422</v>
      </c>
      <c r="H1003" s="162">
        <v>23125</v>
      </c>
      <c r="I1003" s="164">
        <v>1170419</v>
      </c>
    </row>
    <row r="1004" spans="1:9" x14ac:dyDescent="0.2">
      <c r="A1004" s="171">
        <v>5426</v>
      </c>
      <c r="B1004" s="159" t="s">
        <v>569</v>
      </c>
      <c r="C1004" s="160">
        <v>3141</v>
      </c>
      <c r="D1004" s="161">
        <v>118068</v>
      </c>
      <c r="E1004" s="162">
        <v>0</v>
      </c>
      <c r="F1004" s="163">
        <v>39907</v>
      </c>
      <c r="G1004" s="163">
        <v>1181</v>
      </c>
      <c r="H1004" s="162">
        <v>667</v>
      </c>
      <c r="I1004" s="164">
        <v>159823</v>
      </c>
    </row>
    <row r="1005" spans="1:9" x14ac:dyDescent="0.2">
      <c r="A1005" s="172">
        <v>5426</v>
      </c>
      <c r="B1005" s="153" t="s">
        <v>570</v>
      </c>
      <c r="C1005" s="173"/>
      <c r="D1005" s="174">
        <v>960243</v>
      </c>
      <c r="E1005" s="175">
        <v>9000</v>
      </c>
      <c r="F1005" s="175">
        <v>327604</v>
      </c>
      <c r="G1005" s="175">
        <v>9603</v>
      </c>
      <c r="H1005" s="175">
        <v>23792</v>
      </c>
      <c r="I1005" s="176">
        <v>1330242</v>
      </c>
    </row>
    <row r="1006" spans="1:9" x14ac:dyDescent="0.2">
      <c r="A1006" s="171">
        <v>5423</v>
      </c>
      <c r="B1006" s="159" t="s">
        <v>571</v>
      </c>
      <c r="C1006" s="160">
        <v>3111</v>
      </c>
      <c r="D1006" s="161">
        <v>1212150</v>
      </c>
      <c r="E1006" s="162">
        <v>0</v>
      </c>
      <c r="F1006" s="163">
        <v>409707</v>
      </c>
      <c r="G1006" s="163">
        <v>12122</v>
      </c>
      <c r="H1006" s="162">
        <v>20038</v>
      </c>
      <c r="I1006" s="164">
        <v>1654017</v>
      </c>
    </row>
    <row r="1007" spans="1:9" x14ac:dyDescent="0.2">
      <c r="A1007" s="171">
        <v>5423</v>
      </c>
      <c r="B1007" s="159" t="s">
        <v>571</v>
      </c>
      <c r="C1007" s="160">
        <v>3141</v>
      </c>
      <c r="D1007" s="161">
        <v>193793</v>
      </c>
      <c r="E1007" s="162">
        <v>0</v>
      </c>
      <c r="F1007" s="163">
        <v>65502</v>
      </c>
      <c r="G1007" s="163">
        <v>1938</v>
      </c>
      <c r="H1007" s="162">
        <v>1090</v>
      </c>
      <c r="I1007" s="164">
        <v>262323</v>
      </c>
    </row>
    <row r="1008" spans="1:9" x14ac:dyDescent="0.2">
      <c r="A1008" s="172">
        <v>5423</v>
      </c>
      <c r="B1008" s="153" t="s">
        <v>572</v>
      </c>
      <c r="C1008" s="173"/>
      <c r="D1008" s="174">
        <v>1405943</v>
      </c>
      <c r="E1008" s="175">
        <v>0</v>
      </c>
      <c r="F1008" s="175">
        <v>475209</v>
      </c>
      <c r="G1008" s="175">
        <v>14060</v>
      </c>
      <c r="H1008" s="175">
        <v>21128</v>
      </c>
      <c r="I1008" s="176">
        <v>1916340</v>
      </c>
    </row>
    <row r="1009" spans="1:9" x14ac:dyDescent="0.2">
      <c r="A1009" s="171">
        <v>5422</v>
      </c>
      <c r="B1009" s="159" t="s">
        <v>573</v>
      </c>
      <c r="C1009" s="160">
        <v>3113</v>
      </c>
      <c r="D1009" s="161">
        <v>4808508</v>
      </c>
      <c r="E1009" s="162">
        <v>11000</v>
      </c>
      <c r="F1009" s="163">
        <v>1628994</v>
      </c>
      <c r="G1009" s="163">
        <v>48085</v>
      </c>
      <c r="H1009" s="162">
        <v>116274</v>
      </c>
      <c r="I1009" s="164">
        <v>6612861</v>
      </c>
    </row>
    <row r="1010" spans="1:9" x14ac:dyDescent="0.2">
      <c r="A1010" s="171">
        <v>5422</v>
      </c>
      <c r="B1010" s="159" t="s">
        <v>573</v>
      </c>
      <c r="C1010" s="160">
        <v>3141</v>
      </c>
      <c r="D1010" s="161">
        <v>437480</v>
      </c>
      <c r="E1010" s="162">
        <v>1000</v>
      </c>
      <c r="F1010" s="163">
        <v>148206</v>
      </c>
      <c r="G1010" s="163">
        <v>4375</v>
      </c>
      <c r="H1010" s="162">
        <v>4611</v>
      </c>
      <c r="I1010" s="164">
        <v>595672</v>
      </c>
    </row>
    <row r="1011" spans="1:9" x14ac:dyDescent="0.2">
      <c r="A1011" s="171">
        <v>5422</v>
      </c>
      <c r="B1011" s="159" t="s">
        <v>573</v>
      </c>
      <c r="C1011" s="160">
        <v>3143</v>
      </c>
      <c r="D1011" s="161">
        <v>265917</v>
      </c>
      <c r="E1011" s="162">
        <v>0</v>
      </c>
      <c r="F1011" s="163">
        <v>89880</v>
      </c>
      <c r="G1011" s="163">
        <v>2659</v>
      </c>
      <c r="H1011" s="162">
        <v>371</v>
      </c>
      <c r="I1011" s="164">
        <v>358827</v>
      </c>
    </row>
    <row r="1012" spans="1:9" x14ac:dyDescent="0.2">
      <c r="A1012" s="172">
        <v>5422</v>
      </c>
      <c r="B1012" s="153" t="s">
        <v>574</v>
      </c>
      <c r="C1012" s="173"/>
      <c r="D1012" s="174">
        <v>5511905</v>
      </c>
      <c r="E1012" s="175">
        <v>12000</v>
      </c>
      <c r="F1012" s="175">
        <v>1867080</v>
      </c>
      <c r="G1012" s="175">
        <v>55119</v>
      </c>
      <c r="H1012" s="175">
        <v>121256</v>
      </c>
      <c r="I1012" s="176">
        <v>7567360</v>
      </c>
    </row>
    <row r="1013" spans="1:9" x14ac:dyDescent="0.2">
      <c r="A1013" s="171">
        <v>5424</v>
      </c>
      <c r="B1013" s="159" t="s">
        <v>575</v>
      </c>
      <c r="C1013" s="160">
        <v>3114</v>
      </c>
      <c r="D1013" s="161">
        <v>671789</v>
      </c>
      <c r="E1013" s="162">
        <v>1200</v>
      </c>
      <c r="F1013" s="163">
        <v>227470</v>
      </c>
      <c r="G1013" s="163">
        <v>6718</v>
      </c>
      <c r="H1013" s="162">
        <v>6075</v>
      </c>
      <c r="I1013" s="164">
        <v>913252</v>
      </c>
    </row>
    <row r="1014" spans="1:9" x14ac:dyDescent="0.2">
      <c r="A1014" s="172">
        <v>5424</v>
      </c>
      <c r="B1014" s="153" t="s">
        <v>576</v>
      </c>
      <c r="C1014" s="173"/>
      <c r="D1014" s="174">
        <v>671789</v>
      </c>
      <c r="E1014" s="175">
        <v>1200</v>
      </c>
      <c r="F1014" s="175">
        <v>227470</v>
      </c>
      <c r="G1014" s="175">
        <v>6718</v>
      </c>
      <c r="H1014" s="175">
        <v>6075</v>
      </c>
      <c r="I1014" s="176">
        <v>913252</v>
      </c>
    </row>
    <row r="1015" spans="1:9" x14ac:dyDescent="0.2">
      <c r="A1015" s="171">
        <v>5427</v>
      </c>
      <c r="B1015" s="159" t="s">
        <v>577</v>
      </c>
      <c r="C1015" s="160">
        <v>3231</v>
      </c>
      <c r="D1015" s="161">
        <v>1228506</v>
      </c>
      <c r="E1015" s="162">
        <v>0</v>
      </c>
      <c r="F1015" s="163">
        <v>415235</v>
      </c>
      <c r="G1015" s="163">
        <v>12285</v>
      </c>
      <c r="H1015" s="162">
        <v>4629</v>
      </c>
      <c r="I1015" s="164">
        <v>1660655</v>
      </c>
    </row>
    <row r="1016" spans="1:9" x14ac:dyDescent="0.2">
      <c r="A1016" s="172">
        <v>5427</v>
      </c>
      <c r="B1016" s="153" t="s">
        <v>578</v>
      </c>
      <c r="C1016" s="173"/>
      <c r="D1016" s="174">
        <v>1228506</v>
      </c>
      <c r="E1016" s="175">
        <v>0</v>
      </c>
      <c r="F1016" s="175">
        <v>415235</v>
      </c>
      <c r="G1016" s="175">
        <v>12285</v>
      </c>
      <c r="H1016" s="175">
        <v>4629</v>
      </c>
      <c r="I1016" s="176">
        <v>1660655</v>
      </c>
    </row>
    <row r="1017" spans="1:9" x14ac:dyDescent="0.2">
      <c r="A1017" s="171">
        <v>5432</v>
      </c>
      <c r="B1017" s="159" t="s">
        <v>579</v>
      </c>
      <c r="C1017" s="160">
        <v>3111</v>
      </c>
      <c r="D1017" s="161">
        <v>179989</v>
      </c>
      <c r="E1017" s="162">
        <v>2300</v>
      </c>
      <c r="F1017" s="163">
        <v>61614</v>
      </c>
      <c r="G1017" s="163">
        <v>1800</v>
      </c>
      <c r="H1017" s="162">
        <v>1406</v>
      </c>
      <c r="I1017" s="164">
        <v>247109</v>
      </c>
    </row>
    <row r="1018" spans="1:9" x14ac:dyDescent="0.2">
      <c r="A1018" s="171">
        <v>5432</v>
      </c>
      <c r="B1018" s="159" t="s">
        <v>579</v>
      </c>
      <c r="C1018" s="160">
        <v>3117</v>
      </c>
      <c r="D1018" s="161">
        <v>326079</v>
      </c>
      <c r="E1018" s="162">
        <v>1100</v>
      </c>
      <c r="F1018" s="163">
        <v>110587</v>
      </c>
      <c r="G1018" s="163">
        <v>3261</v>
      </c>
      <c r="H1018" s="162">
        <v>5985</v>
      </c>
      <c r="I1018" s="164">
        <v>447012</v>
      </c>
    </row>
    <row r="1019" spans="1:9" x14ac:dyDescent="0.2">
      <c r="A1019" s="171">
        <v>5432</v>
      </c>
      <c r="B1019" s="159" t="s">
        <v>579</v>
      </c>
      <c r="C1019" s="160">
        <v>3141</v>
      </c>
      <c r="D1019" s="161">
        <v>88899</v>
      </c>
      <c r="E1019" s="162">
        <v>0</v>
      </c>
      <c r="F1019" s="163">
        <v>30048</v>
      </c>
      <c r="G1019" s="163">
        <v>889</v>
      </c>
      <c r="H1019" s="162">
        <v>384</v>
      </c>
      <c r="I1019" s="164">
        <v>120220</v>
      </c>
    </row>
    <row r="1020" spans="1:9" x14ac:dyDescent="0.2">
      <c r="A1020" s="171">
        <v>5432</v>
      </c>
      <c r="B1020" s="159" t="s">
        <v>579</v>
      </c>
      <c r="C1020" s="160">
        <v>3143</v>
      </c>
      <c r="D1020" s="161">
        <v>64822</v>
      </c>
      <c r="E1020" s="162">
        <v>2100</v>
      </c>
      <c r="F1020" s="163">
        <v>22620</v>
      </c>
      <c r="G1020" s="163">
        <v>648</v>
      </c>
      <c r="H1020" s="162">
        <v>90</v>
      </c>
      <c r="I1020" s="164">
        <v>90280</v>
      </c>
    </row>
    <row r="1021" spans="1:9" x14ac:dyDescent="0.2">
      <c r="A1021" s="172">
        <v>5432</v>
      </c>
      <c r="B1021" s="153" t="s">
        <v>580</v>
      </c>
      <c r="C1021" s="173"/>
      <c r="D1021" s="174">
        <v>659789</v>
      </c>
      <c r="E1021" s="175">
        <v>5500</v>
      </c>
      <c r="F1021" s="175">
        <v>224869</v>
      </c>
      <c r="G1021" s="175">
        <v>6598</v>
      </c>
      <c r="H1021" s="175">
        <v>7865</v>
      </c>
      <c r="I1021" s="176">
        <v>904621</v>
      </c>
    </row>
    <row r="1022" spans="1:9" x14ac:dyDescent="0.2">
      <c r="A1022" s="171">
        <v>5452</v>
      </c>
      <c r="B1022" s="159" t="s">
        <v>581</v>
      </c>
      <c r="C1022" s="160">
        <v>3111</v>
      </c>
      <c r="D1022" s="161">
        <v>176809</v>
      </c>
      <c r="E1022" s="162">
        <v>0</v>
      </c>
      <c r="F1022" s="163">
        <v>59761</v>
      </c>
      <c r="G1022" s="163">
        <v>1768</v>
      </c>
      <c r="H1022" s="162">
        <v>1238</v>
      </c>
      <c r="I1022" s="164">
        <v>239576</v>
      </c>
    </row>
    <row r="1023" spans="1:9" x14ac:dyDescent="0.2">
      <c r="A1023" s="171">
        <v>5452</v>
      </c>
      <c r="B1023" s="159" t="s">
        <v>581</v>
      </c>
      <c r="C1023" s="160">
        <v>3117</v>
      </c>
      <c r="D1023" s="161">
        <v>555024</v>
      </c>
      <c r="E1023" s="162">
        <v>3000</v>
      </c>
      <c r="F1023" s="163">
        <v>188612</v>
      </c>
      <c r="G1023" s="163">
        <v>5550</v>
      </c>
      <c r="H1023" s="162">
        <v>8834</v>
      </c>
      <c r="I1023" s="164">
        <v>761020</v>
      </c>
    </row>
    <row r="1024" spans="1:9" x14ac:dyDescent="0.2">
      <c r="A1024" s="171">
        <v>5452</v>
      </c>
      <c r="B1024" s="159" t="s">
        <v>581</v>
      </c>
      <c r="C1024" s="160">
        <v>3141</v>
      </c>
      <c r="D1024" s="161">
        <v>87635</v>
      </c>
      <c r="E1024" s="162">
        <v>0</v>
      </c>
      <c r="F1024" s="163">
        <v>29621</v>
      </c>
      <c r="G1024" s="163">
        <v>876</v>
      </c>
      <c r="H1024" s="162">
        <v>392</v>
      </c>
      <c r="I1024" s="164">
        <v>118524</v>
      </c>
    </row>
    <row r="1025" spans="1:9" x14ac:dyDescent="0.2">
      <c r="A1025" s="171">
        <v>5452</v>
      </c>
      <c r="B1025" s="159" t="s">
        <v>581</v>
      </c>
      <c r="C1025" s="160">
        <v>3143</v>
      </c>
      <c r="D1025" s="161">
        <v>69596</v>
      </c>
      <c r="E1025" s="162">
        <v>0</v>
      </c>
      <c r="F1025" s="163">
        <v>23523</v>
      </c>
      <c r="G1025" s="163">
        <v>696</v>
      </c>
      <c r="H1025" s="162">
        <v>94</v>
      </c>
      <c r="I1025" s="164">
        <v>93909</v>
      </c>
    </row>
    <row r="1026" spans="1:9" x14ac:dyDescent="0.2">
      <c r="A1026" s="172">
        <v>5452</v>
      </c>
      <c r="B1026" s="153" t="s">
        <v>582</v>
      </c>
      <c r="C1026" s="173"/>
      <c r="D1026" s="174">
        <v>889064</v>
      </c>
      <c r="E1026" s="175">
        <v>3000</v>
      </c>
      <c r="F1026" s="175">
        <v>301517</v>
      </c>
      <c r="G1026" s="175">
        <v>8890</v>
      </c>
      <c r="H1026" s="175">
        <v>10558</v>
      </c>
      <c r="I1026" s="176">
        <v>1213029</v>
      </c>
    </row>
    <row r="1027" spans="1:9" x14ac:dyDescent="0.2">
      <c r="A1027" s="171">
        <v>5428</v>
      </c>
      <c r="B1027" s="159" t="s">
        <v>583</v>
      </c>
      <c r="C1027" s="160">
        <v>3111</v>
      </c>
      <c r="D1027" s="161">
        <v>160529</v>
      </c>
      <c r="E1027" s="162">
        <v>1800</v>
      </c>
      <c r="F1027" s="163">
        <v>54867</v>
      </c>
      <c r="G1027" s="163">
        <v>1605</v>
      </c>
      <c r="H1027" s="162">
        <v>1181</v>
      </c>
      <c r="I1027" s="164">
        <v>219982</v>
      </c>
    </row>
    <row r="1028" spans="1:9" x14ac:dyDescent="0.2">
      <c r="A1028" s="171">
        <v>5428</v>
      </c>
      <c r="B1028" s="159" t="s">
        <v>583</v>
      </c>
      <c r="C1028" s="160">
        <v>3117</v>
      </c>
      <c r="D1028" s="161">
        <v>247541</v>
      </c>
      <c r="E1028" s="162">
        <v>2900</v>
      </c>
      <c r="F1028" s="163">
        <v>84649</v>
      </c>
      <c r="G1028" s="163">
        <v>2475</v>
      </c>
      <c r="H1028" s="162">
        <v>3294</v>
      </c>
      <c r="I1028" s="164">
        <v>340859</v>
      </c>
    </row>
    <row r="1029" spans="1:9" x14ac:dyDescent="0.2">
      <c r="A1029" s="171">
        <v>5428</v>
      </c>
      <c r="B1029" s="159" t="s">
        <v>583</v>
      </c>
      <c r="C1029" s="160">
        <v>3141</v>
      </c>
      <c r="D1029" s="161">
        <v>60189</v>
      </c>
      <c r="E1029" s="162">
        <v>0</v>
      </c>
      <c r="F1029" s="163">
        <v>20344</v>
      </c>
      <c r="G1029" s="163">
        <v>602</v>
      </c>
      <c r="H1029" s="162">
        <v>261</v>
      </c>
      <c r="I1029" s="164">
        <v>81396</v>
      </c>
    </row>
    <row r="1030" spans="1:9" x14ac:dyDescent="0.2">
      <c r="A1030" s="171">
        <v>5428</v>
      </c>
      <c r="B1030" s="159" t="s">
        <v>583</v>
      </c>
      <c r="C1030" s="160">
        <v>3143</v>
      </c>
      <c r="D1030" s="161">
        <v>63014</v>
      </c>
      <c r="E1030" s="162">
        <v>1000</v>
      </c>
      <c r="F1030" s="163">
        <v>21637</v>
      </c>
      <c r="G1030" s="163">
        <v>630</v>
      </c>
      <c r="H1030" s="162">
        <v>53</v>
      </c>
      <c r="I1030" s="164">
        <v>86334</v>
      </c>
    </row>
    <row r="1031" spans="1:9" x14ac:dyDescent="0.2">
      <c r="A1031" s="172">
        <v>5428</v>
      </c>
      <c r="B1031" s="153" t="s">
        <v>584</v>
      </c>
      <c r="C1031" s="173"/>
      <c r="D1031" s="174">
        <v>531273</v>
      </c>
      <c r="E1031" s="175">
        <v>5700</v>
      </c>
      <c r="F1031" s="175">
        <v>181497</v>
      </c>
      <c r="G1031" s="175">
        <v>5312</v>
      </c>
      <c r="H1031" s="175">
        <v>4789</v>
      </c>
      <c r="I1031" s="176">
        <v>728571</v>
      </c>
    </row>
    <row r="1032" spans="1:9" x14ac:dyDescent="0.2">
      <c r="A1032" s="171">
        <v>5472</v>
      </c>
      <c r="B1032" s="159" t="s">
        <v>585</v>
      </c>
      <c r="C1032" s="160">
        <v>3111</v>
      </c>
      <c r="D1032" s="161">
        <v>409877</v>
      </c>
      <c r="E1032" s="162">
        <v>0</v>
      </c>
      <c r="F1032" s="163">
        <v>138538</v>
      </c>
      <c r="G1032" s="163">
        <v>4099</v>
      </c>
      <c r="H1032" s="162">
        <v>2981</v>
      </c>
      <c r="I1032" s="164">
        <v>555495</v>
      </c>
    </row>
    <row r="1033" spans="1:9" x14ac:dyDescent="0.2">
      <c r="A1033" s="171">
        <v>5472</v>
      </c>
      <c r="B1033" s="159" t="s">
        <v>585</v>
      </c>
      <c r="C1033" s="160">
        <v>3141</v>
      </c>
      <c r="D1033" s="161">
        <v>81632</v>
      </c>
      <c r="E1033" s="162">
        <v>0</v>
      </c>
      <c r="F1033" s="163">
        <v>27592</v>
      </c>
      <c r="G1033" s="163">
        <v>816</v>
      </c>
      <c r="H1033" s="162">
        <v>384</v>
      </c>
      <c r="I1033" s="164">
        <v>110424</v>
      </c>
    </row>
    <row r="1034" spans="1:9" x14ac:dyDescent="0.2">
      <c r="A1034" s="172">
        <v>5472</v>
      </c>
      <c r="B1034" s="153" t="s">
        <v>586</v>
      </c>
      <c r="C1034" s="154"/>
      <c r="D1034" s="155">
        <v>491509</v>
      </c>
      <c r="E1034" s="156">
        <v>0</v>
      </c>
      <c r="F1034" s="156">
        <v>166130</v>
      </c>
      <c r="G1034" s="156">
        <v>4915</v>
      </c>
      <c r="H1034" s="156">
        <v>3365</v>
      </c>
      <c r="I1034" s="157">
        <v>665919</v>
      </c>
    </row>
    <row r="1035" spans="1:9" x14ac:dyDescent="0.2">
      <c r="A1035" s="171">
        <v>5471</v>
      </c>
      <c r="B1035" s="159" t="s">
        <v>587</v>
      </c>
      <c r="C1035" s="160">
        <v>3113</v>
      </c>
      <c r="D1035" s="161">
        <v>1635319</v>
      </c>
      <c r="E1035" s="162">
        <v>2700</v>
      </c>
      <c r="F1035" s="163">
        <v>553650</v>
      </c>
      <c r="G1035" s="163">
        <v>16353</v>
      </c>
      <c r="H1035" s="162">
        <v>36456</v>
      </c>
      <c r="I1035" s="164">
        <v>2244478</v>
      </c>
    </row>
    <row r="1036" spans="1:9" x14ac:dyDescent="0.2">
      <c r="A1036" s="171">
        <v>5471</v>
      </c>
      <c r="B1036" s="159" t="s">
        <v>587</v>
      </c>
      <c r="C1036" s="160">
        <v>3141</v>
      </c>
      <c r="D1036" s="161">
        <v>154948</v>
      </c>
      <c r="E1036" s="162">
        <v>0</v>
      </c>
      <c r="F1036" s="163">
        <v>52372</v>
      </c>
      <c r="G1036" s="163">
        <v>1549</v>
      </c>
      <c r="H1036" s="162">
        <v>1247</v>
      </c>
      <c r="I1036" s="164">
        <v>210116</v>
      </c>
    </row>
    <row r="1037" spans="1:9" x14ac:dyDescent="0.2">
      <c r="A1037" s="171">
        <v>5471</v>
      </c>
      <c r="B1037" s="159" t="s">
        <v>587</v>
      </c>
      <c r="C1037" s="160">
        <v>3143</v>
      </c>
      <c r="D1037" s="161">
        <v>76360</v>
      </c>
      <c r="E1037" s="162">
        <v>5100</v>
      </c>
      <c r="F1037" s="163">
        <v>27533</v>
      </c>
      <c r="G1037" s="163">
        <v>764</v>
      </c>
      <c r="H1037" s="162">
        <v>169</v>
      </c>
      <c r="I1037" s="164">
        <v>109926</v>
      </c>
    </row>
    <row r="1038" spans="1:9" x14ac:dyDescent="0.2">
      <c r="A1038" s="172">
        <v>5471</v>
      </c>
      <c r="B1038" s="153" t="s">
        <v>588</v>
      </c>
      <c r="C1038" s="154"/>
      <c r="D1038" s="155">
        <v>1866627</v>
      </c>
      <c r="E1038" s="156">
        <v>7800</v>
      </c>
      <c r="F1038" s="156">
        <v>633555</v>
      </c>
      <c r="G1038" s="156">
        <v>18666</v>
      </c>
      <c r="H1038" s="156">
        <v>37872</v>
      </c>
      <c r="I1038" s="157">
        <v>2564520</v>
      </c>
    </row>
    <row r="1039" spans="1:9" x14ac:dyDescent="0.2">
      <c r="A1039" s="171">
        <v>5473</v>
      </c>
      <c r="B1039" s="159" t="s">
        <v>589</v>
      </c>
      <c r="C1039" s="160">
        <v>3111</v>
      </c>
      <c r="D1039" s="161">
        <v>250789</v>
      </c>
      <c r="E1039" s="162">
        <v>0</v>
      </c>
      <c r="F1039" s="163">
        <v>84767</v>
      </c>
      <c r="G1039" s="163">
        <v>2508</v>
      </c>
      <c r="H1039" s="162">
        <v>3450</v>
      </c>
      <c r="I1039" s="164">
        <v>341514</v>
      </c>
    </row>
    <row r="1040" spans="1:9" x14ac:dyDescent="0.2">
      <c r="A1040" s="171">
        <v>5473</v>
      </c>
      <c r="B1040" s="159" t="s">
        <v>589</v>
      </c>
      <c r="C1040" s="160">
        <v>3141</v>
      </c>
      <c r="D1040" s="161">
        <v>49366</v>
      </c>
      <c r="E1040" s="162">
        <v>1600</v>
      </c>
      <c r="F1040" s="163">
        <v>17227</v>
      </c>
      <c r="G1040" s="163">
        <v>494</v>
      </c>
      <c r="H1040" s="162">
        <v>203</v>
      </c>
      <c r="I1040" s="164">
        <v>68890</v>
      </c>
    </row>
    <row r="1041" spans="1:9" ht="13.5" thickBot="1" x14ac:dyDescent="0.25">
      <c r="A1041" s="228">
        <v>5473</v>
      </c>
      <c r="B1041" s="168" t="s">
        <v>590</v>
      </c>
      <c r="C1041" s="169"/>
      <c r="D1041" s="218">
        <v>300155</v>
      </c>
      <c r="E1041" s="219">
        <v>1600</v>
      </c>
      <c r="F1041" s="219">
        <v>101994</v>
      </c>
      <c r="G1041" s="219">
        <v>3002</v>
      </c>
      <c r="H1041" s="219">
        <v>3653</v>
      </c>
      <c r="I1041" s="220">
        <v>410404</v>
      </c>
    </row>
    <row r="1042" spans="1:9" ht="13.5" thickBot="1" x14ac:dyDescent="0.25">
      <c r="A1042" s="63"/>
      <c r="B1042" s="216" t="s">
        <v>591</v>
      </c>
      <c r="C1042" s="230"/>
      <c r="D1042" s="225">
        <v>40451706</v>
      </c>
      <c r="E1042" s="226">
        <v>185140</v>
      </c>
      <c r="F1042" s="226">
        <v>13735256</v>
      </c>
      <c r="G1042" s="226">
        <v>404516</v>
      </c>
      <c r="H1042" s="226">
        <v>645980</v>
      </c>
      <c r="I1042" s="227">
        <v>55422598</v>
      </c>
    </row>
    <row r="1043" spans="1:9" x14ac:dyDescent="0.2">
      <c r="A1043" s="170">
        <v>5415</v>
      </c>
      <c r="B1043" s="179" t="s">
        <v>592</v>
      </c>
      <c r="C1043" s="229">
        <v>3111</v>
      </c>
      <c r="D1043" s="221">
        <v>2264836</v>
      </c>
      <c r="E1043" s="222">
        <v>8000</v>
      </c>
      <c r="F1043" s="223">
        <v>768219</v>
      </c>
      <c r="G1043" s="223">
        <v>22648</v>
      </c>
      <c r="H1043" s="222">
        <v>29381</v>
      </c>
      <c r="I1043" s="224">
        <v>3093084</v>
      </c>
    </row>
    <row r="1044" spans="1:9" x14ac:dyDescent="0.2">
      <c r="A1044" s="158">
        <v>5415</v>
      </c>
      <c r="B1044" s="181" t="s">
        <v>592</v>
      </c>
      <c r="C1044" s="160">
        <v>3141</v>
      </c>
      <c r="D1044" s="161">
        <v>300460</v>
      </c>
      <c r="E1044" s="162">
        <v>2000</v>
      </c>
      <c r="F1044" s="163">
        <v>102231</v>
      </c>
      <c r="G1044" s="163">
        <v>3005</v>
      </c>
      <c r="H1044" s="162">
        <v>1610</v>
      </c>
      <c r="I1044" s="164">
        <v>409306</v>
      </c>
    </row>
    <row r="1045" spans="1:9" x14ac:dyDescent="0.2">
      <c r="A1045" s="172">
        <v>5415</v>
      </c>
      <c r="B1045" s="182" t="s">
        <v>592</v>
      </c>
      <c r="C1045" s="183"/>
      <c r="D1045" s="124">
        <v>2565296</v>
      </c>
      <c r="E1045" s="125">
        <v>10000</v>
      </c>
      <c r="F1045" s="125">
        <v>870450</v>
      </c>
      <c r="G1045" s="125">
        <v>25653</v>
      </c>
      <c r="H1045" s="125">
        <v>30991</v>
      </c>
      <c r="I1045" s="126">
        <v>3502390</v>
      </c>
    </row>
    <row r="1046" spans="1:9" x14ac:dyDescent="0.2">
      <c r="A1046" s="171">
        <v>5416</v>
      </c>
      <c r="B1046" s="184" t="s">
        <v>593</v>
      </c>
      <c r="C1046" s="180">
        <v>3113</v>
      </c>
      <c r="D1046" s="161">
        <v>2714626</v>
      </c>
      <c r="E1046" s="162">
        <v>17000</v>
      </c>
      <c r="F1046" s="163">
        <v>923290</v>
      </c>
      <c r="G1046" s="163">
        <v>27146</v>
      </c>
      <c r="H1046" s="162">
        <v>61076</v>
      </c>
      <c r="I1046" s="164">
        <v>3743138</v>
      </c>
    </row>
    <row r="1047" spans="1:9" x14ac:dyDescent="0.2">
      <c r="A1047" s="171">
        <v>5416</v>
      </c>
      <c r="B1047" s="184" t="s">
        <v>593</v>
      </c>
      <c r="C1047" s="180">
        <v>3143</v>
      </c>
      <c r="D1047" s="161">
        <v>223831</v>
      </c>
      <c r="E1047" s="162">
        <v>0</v>
      </c>
      <c r="F1047" s="163">
        <v>75655</v>
      </c>
      <c r="G1047" s="163">
        <v>2238</v>
      </c>
      <c r="H1047" s="162">
        <v>334</v>
      </c>
      <c r="I1047" s="164">
        <v>302058</v>
      </c>
    </row>
    <row r="1048" spans="1:9" x14ac:dyDescent="0.2">
      <c r="A1048" s="172">
        <v>5416</v>
      </c>
      <c r="B1048" s="185" t="s">
        <v>594</v>
      </c>
      <c r="C1048" s="183"/>
      <c r="D1048" s="124">
        <v>2938457</v>
      </c>
      <c r="E1048" s="125">
        <v>17000</v>
      </c>
      <c r="F1048" s="125">
        <v>998945</v>
      </c>
      <c r="G1048" s="125">
        <v>29384</v>
      </c>
      <c r="H1048" s="125">
        <v>61410</v>
      </c>
      <c r="I1048" s="126">
        <v>4045196</v>
      </c>
    </row>
    <row r="1049" spans="1:9" x14ac:dyDescent="0.2">
      <c r="A1049" s="171">
        <v>5413</v>
      </c>
      <c r="B1049" s="184" t="s">
        <v>595</v>
      </c>
      <c r="C1049" s="180">
        <v>3113</v>
      </c>
      <c r="D1049" s="161">
        <v>3161215</v>
      </c>
      <c r="E1049" s="162">
        <v>15000</v>
      </c>
      <c r="F1049" s="163">
        <v>1073561</v>
      </c>
      <c r="G1049" s="163">
        <v>31612</v>
      </c>
      <c r="H1049" s="162">
        <v>66756</v>
      </c>
      <c r="I1049" s="164">
        <v>4348144</v>
      </c>
    </row>
    <row r="1050" spans="1:9" x14ac:dyDescent="0.2">
      <c r="A1050" s="171">
        <v>5413</v>
      </c>
      <c r="B1050" s="184" t="s">
        <v>595</v>
      </c>
      <c r="C1050" s="180">
        <v>3143</v>
      </c>
      <c r="D1050" s="161">
        <v>280226</v>
      </c>
      <c r="E1050" s="162">
        <v>0</v>
      </c>
      <c r="F1050" s="163">
        <v>94716</v>
      </c>
      <c r="G1050" s="163">
        <v>2802</v>
      </c>
      <c r="H1050" s="162">
        <v>549</v>
      </c>
      <c r="I1050" s="164">
        <v>378293</v>
      </c>
    </row>
    <row r="1051" spans="1:9" x14ac:dyDescent="0.2">
      <c r="A1051" s="172">
        <v>5413</v>
      </c>
      <c r="B1051" s="185" t="s">
        <v>596</v>
      </c>
      <c r="C1051" s="183"/>
      <c r="D1051" s="124">
        <v>3441441</v>
      </c>
      <c r="E1051" s="125">
        <v>15000</v>
      </c>
      <c r="F1051" s="125">
        <v>1168277</v>
      </c>
      <c r="G1051" s="125">
        <v>34414</v>
      </c>
      <c r="H1051" s="125">
        <v>67305</v>
      </c>
      <c r="I1051" s="126">
        <v>4726437</v>
      </c>
    </row>
    <row r="1052" spans="1:9" x14ac:dyDescent="0.2">
      <c r="A1052" s="171">
        <v>5475</v>
      </c>
      <c r="B1052" s="184" t="s">
        <v>597</v>
      </c>
      <c r="C1052" s="180">
        <v>3231</v>
      </c>
      <c r="D1052" s="161">
        <v>1540250</v>
      </c>
      <c r="E1052" s="162">
        <v>3630</v>
      </c>
      <c r="F1052" s="163">
        <v>521831</v>
      </c>
      <c r="G1052" s="163">
        <v>15403</v>
      </c>
      <c r="H1052" s="162">
        <v>9000</v>
      </c>
      <c r="I1052" s="164">
        <v>2090114</v>
      </c>
    </row>
    <row r="1053" spans="1:9" x14ac:dyDescent="0.2">
      <c r="A1053" s="172">
        <v>5475</v>
      </c>
      <c r="B1053" s="185" t="s">
        <v>598</v>
      </c>
      <c r="C1053" s="183"/>
      <c r="D1053" s="124">
        <v>1540250</v>
      </c>
      <c r="E1053" s="125">
        <v>3630</v>
      </c>
      <c r="F1053" s="125">
        <v>521831</v>
      </c>
      <c r="G1053" s="125">
        <v>15403</v>
      </c>
      <c r="H1053" s="125">
        <v>9000</v>
      </c>
      <c r="I1053" s="126">
        <v>2090114</v>
      </c>
    </row>
    <row r="1054" spans="1:9" x14ac:dyDescent="0.2">
      <c r="A1054" s="171">
        <v>5402</v>
      </c>
      <c r="B1054" s="186" t="s">
        <v>599</v>
      </c>
      <c r="C1054" s="180">
        <v>3111</v>
      </c>
      <c r="D1054" s="161">
        <v>204628</v>
      </c>
      <c r="E1054" s="162">
        <v>4500</v>
      </c>
      <c r="F1054" s="163">
        <v>70685</v>
      </c>
      <c r="G1054" s="163">
        <v>2046</v>
      </c>
      <c r="H1054" s="162">
        <v>1125</v>
      </c>
      <c r="I1054" s="164">
        <v>282984</v>
      </c>
    </row>
    <row r="1055" spans="1:9" x14ac:dyDescent="0.2">
      <c r="A1055" s="171">
        <v>5402</v>
      </c>
      <c r="B1055" s="186" t="s">
        <v>599</v>
      </c>
      <c r="C1055" s="180">
        <v>3117</v>
      </c>
      <c r="D1055" s="161">
        <v>611000</v>
      </c>
      <c r="E1055" s="162">
        <v>0</v>
      </c>
      <c r="F1055" s="163">
        <v>206518</v>
      </c>
      <c r="G1055" s="163">
        <v>6110</v>
      </c>
      <c r="H1055" s="162">
        <v>11756</v>
      </c>
      <c r="I1055" s="164">
        <v>835384</v>
      </c>
    </row>
    <row r="1056" spans="1:9" x14ac:dyDescent="0.2">
      <c r="A1056" s="171">
        <v>5402</v>
      </c>
      <c r="B1056" s="186" t="s">
        <v>599</v>
      </c>
      <c r="C1056" s="180">
        <v>3141</v>
      </c>
      <c r="D1056" s="161">
        <v>113677</v>
      </c>
      <c r="E1056" s="162">
        <v>700</v>
      </c>
      <c r="F1056" s="163">
        <v>38659</v>
      </c>
      <c r="G1056" s="163">
        <v>1137</v>
      </c>
      <c r="H1056" s="162">
        <v>581</v>
      </c>
      <c r="I1056" s="164">
        <v>154754</v>
      </c>
    </row>
    <row r="1057" spans="1:9" x14ac:dyDescent="0.2">
      <c r="A1057" s="171">
        <v>5402</v>
      </c>
      <c r="B1057" s="186" t="s">
        <v>599</v>
      </c>
      <c r="C1057" s="180">
        <v>3143</v>
      </c>
      <c r="D1057" s="161">
        <v>161976</v>
      </c>
      <c r="E1057" s="162">
        <v>0</v>
      </c>
      <c r="F1057" s="163">
        <v>54748</v>
      </c>
      <c r="G1057" s="163">
        <v>1620</v>
      </c>
      <c r="H1057" s="162">
        <v>203</v>
      </c>
      <c r="I1057" s="164">
        <v>218547</v>
      </c>
    </row>
    <row r="1058" spans="1:9" x14ac:dyDescent="0.2">
      <c r="A1058" s="172">
        <v>5402</v>
      </c>
      <c r="B1058" s="185" t="s">
        <v>711</v>
      </c>
      <c r="C1058" s="183"/>
      <c r="D1058" s="124">
        <v>1091281</v>
      </c>
      <c r="E1058" s="125">
        <v>5200</v>
      </c>
      <c r="F1058" s="125">
        <v>370610</v>
      </c>
      <c r="G1058" s="125">
        <v>10913</v>
      </c>
      <c r="H1058" s="125">
        <v>13665</v>
      </c>
      <c r="I1058" s="126">
        <v>1491669</v>
      </c>
    </row>
    <row r="1059" spans="1:9" x14ac:dyDescent="0.2">
      <c r="A1059" s="171">
        <v>5405</v>
      </c>
      <c r="B1059" s="184" t="s">
        <v>600</v>
      </c>
      <c r="C1059" s="180">
        <v>3111</v>
      </c>
      <c r="D1059" s="161">
        <v>184131</v>
      </c>
      <c r="E1059" s="162">
        <v>0</v>
      </c>
      <c r="F1059" s="163">
        <v>62236</v>
      </c>
      <c r="G1059" s="163">
        <v>1841</v>
      </c>
      <c r="H1059" s="162">
        <v>1350</v>
      </c>
      <c r="I1059" s="164">
        <v>249558</v>
      </c>
    </row>
    <row r="1060" spans="1:9" x14ac:dyDescent="0.2">
      <c r="A1060" s="171">
        <v>5405</v>
      </c>
      <c r="B1060" s="184" t="s">
        <v>600</v>
      </c>
      <c r="C1060" s="180">
        <v>3113</v>
      </c>
      <c r="D1060" s="161">
        <v>1080134</v>
      </c>
      <c r="E1060" s="162">
        <v>0</v>
      </c>
      <c r="F1060" s="163">
        <v>365085</v>
      </c>
      <c r="G1060" s="163">
        <v>10801</v>
      </c>
      <c r="H1060" s="162">
        <v>20267</v>
      </c>
      <c r="I1060" s="164">
        <v>1476287</v>
      </c>
    </row>
    <row r="1061" spans="1:9" x14ac:dyDescent="0.2">
      <c r="A1061" s="171">
        <v>5405</v>
      </c>
      <c r="B1061" s="184" t="s">
        <v>600</v>
      </c>
      <c r="C1061" s="180">
        <v>3141</v>
      </c>
      <c r="D1061" s="161">
        <v>126484</v>
      </c>
      <c r="E1061" s="162">
        <v>0</v>
      </c>
      <c r="F1061" s="163">
        <v>42752</v>
      </c>
      <c r="G1061" s="163">
        <v>1265</v>
      </c>
      <c r="H1061" s="162">
        <v>710</v>
      </c>
      <c r="I1061" s="164">
        <v>171211</v>
      </c>
    </row>
    <row r="1062" spans="1:9" x14ac:dyDescent="0.2">
      <c r="A1062" s="171">
        <v>5405</v>
      </c>
      <c r="B1062" s="184" t="s">
        <v>600</v>
      </c>
      <c r="C1062" s="180">
        <v>3143</v>
      </c>
      <c r="D1062" s="161">
        <v>74827</v>
      </c>
      <c r="E1062" s="162">
        <v>0</v>
      </c>
      <c r="F1062" s="163">
        <v>25292</v>
      </c>
      <c r="G1062" s="163">
        <v>748</v>
      </c>
      <c r="H1062" s="162">
        <v>94</v>
      </c>
      <c r="I1062" s="164">
        <v>100961</v>
      </c>
    </row>
    <row r="1063" spans="1:9" x14ac:dyDescent="0.2">
      <c r="A1063" s="172">
        <v>5405</v>
      </c>
      <c r="B1063" s="185" t="s">
        <v>601</v>
      </c>
      <c r="C1063" s="183"/>
      <c r="D1063" s="124">
        <v>1465576</v>
      </c>
      <c r="E1063" s="125">
        <v>0</v>
      </c>
      <c r="F1063" s="125">
        <v>495365</v>
      </c>
      <c r="G1063" s="125">
        <v>14655</v>
      </c>
      <c r="H1063" s="125">
        <v>22421</v>
      </c>
      <c r="I1063" s="126">
        <v>1998017</v>
      </c>
    </row>
    <row r="1064" spans="1:9" x14ac:dyDescent="0.2">
      <c r="A1064" s="171">
        <v>5410</v>
      </c>
      <c r="B1064" s="184" t="s">
        <v>602</v>
      </c>
      <c r="C1064" s="180">
        <v>3111</v>
      </c>
      <c r="D1064" s="161">
        <v>406154</v>
      </c>
      <c r="E1064" s="162">
        <v>4000</v>
      </c>
      <c r="F1064" s="163">
        <v>138632</v>
      </c>
      <c r="G1064" s="163">
        <v>4062</v>
      </c>
      <c r="H1064" s="162">
        <v>3375</v>
      </c>
      <c r="I1064" s="164">
        <v>556223</v>
      </c>
    </row>
    <row r="1065" spans="1:9" x14ac:dyDescent="0.2">
      <c r="A1065" s="171">
        <v>5410</v>
      </c>
      <c r="B1065" s="184" t="s">
        <v>602</v>
      </c>
      <c r="C1065" s="180">
        <v>3113</v>
      </c>
      <c r="D1065" s="161">
        <v>1544044</v>
      </c>
      <c r="E1065" s="162">
        <v>2000</v>
      </c>
      <c r="F1065" s="163">
        <v>522563</v>
      </c>
      <c r="G1065" s="163">
        <v>15440</v>
      </c>
      <c r="H1065" s="162">
        <v>29729</v>
      </c>
      <c r="I1065" s="164">
        <v>2113776</v>
      </c>
    </row>
    <row r="1066" spans="1:9" x14ac:dyDescent="0.2">
      <c r="A1066" s="171">
        <v>5410</v>
      </c>
      <c r="B1066" s="184" t="s">
        <v>602</v>
      </c>
      <c r="C1066" s="180">
        <v>3141</v>
      </c>
      <c r="D1066" s="161">
        <v>242618</v>
      </c>
      <c r="E1066" s="162">
        <v>0</v>
      </c>
      <c r="F1066" s="163">
        <v>82005</v>
      </c>
      <c r="G1066" s="163">
        <v>2426</v>
      </c>
      <c r="H1066" s="162">
        <v>1725</v>
      </c>
      <c r="I1066" s="164">
        <v>328774</v>
      </c>
    </row>
    <row r="1067" spans="1:9" x14ac:dyDescent="0.2">
      <c r="A1067" s="171">
        <v>5410</v>
      </c>
      <c r="B1067" s="184" t="s">
        <v>602</v>
      </c>
      <c r="C1067" s="180">
        <v>3143</v>
      </c>
      <c r="D1067" s="161">
        <v>96910</v>
      </c>
      <c r="E1067" s="162">
        <v>0</v>
      </c>
      <c r="F1067" s="163">
        <v>32756</v>
      </c>
      <c r="G1067" s="163">
        <v>969</v>
      </c>
      <c r="H1067" s="162">
        <v>124</v>
      </c>
      <c r="I1067" s="164">
        <v>130759</v>
      </c>
    </row>
    <row r="1068" spans="1:9" x14ac:dyDescent="0.2">
      <c r="A1068" s="172">
        <v>5410</v>
      </c>
      <c r="B1068" s="185" t="s">
        <v>603</v>
      </c>
      <c r="C1068" s="183"/>
      <c r="D1068" s="124">
        <v>2289726</v>
      </c>
      <c r="E1068" s="125">
        <v>6000</v>
      </c>
      <c r="F1068" s="125">
        <v>775956</v>
      </c>
      <c r="G1068" s="125">
        <v>22897</v>
      </c>
      <c r="H1068" s="125">
        <v>34953</v>
      </c>
      <c r="I1068" s="126">
        <v>3129532</v>
      </c>
    </row>
    <row r="1069" spans="1:9" x14ac:dyDescent="0.2">
      <c r="A1069" s="158">
        <v>5476</v>
      </c>
      <c r="B1069" s="159" t="s">
        <v>604</v>
      </c>
      <c r="C1069" s="160">
        <v>3111</v>
      </c>
      <c r="D1069" s="161">
        <v>340753</v>
      </c>
      <c r="E1069" s="162">
        <v>1500</v>
      </c>
      <c r="F1069" s="163">
        <v>115682</v>
      </c>
      <c r="G1069" s="163">
        <v>3408</v>
      </c>
      <c r="H1069" s="162">
        <v>2588</v>
      </c>
      <c r="I1069" s="164">
        <v>463931</v>
      </c>
    </row>
    <row r="1070" spans="1:9" x14ac:dyDescent="0.2">
      <c r="A1070" s="171">
        <v>5476</v>
      </c>
      <c r="B1070" s="184" t="s">
        <v>604</v>
      </c>
      <c r="C1070" s="180">
        <v>3113</v>
      </c>
      <c r="D1070" s="161">
        <v>1475435</v>
      </c>
      <c r="E1070" s="162">
        <v>4500</v>
      </c>
      <c r="F1070" s="163">
        <v>500218</v>
      </c>
      <c r="G1070" s="163">
        <v>14754</v>
      </c>
      <c r="H1070" s="162">
        <v>25239</v>
      </c>
      <c r="I1070" s="164">
        <v>2020146</v>
      </c>
    </row>
    <row r="1071" spans="1:9" x14ac:dyDescent="0.2">
      <c r="A1071" s="171">
        <v>5476</v>
      </c>
      <c r="B1071" s="184" t="s">
        <v>604</v>
      </c>
      <c r="C1071" s="180">
        <v>3141</v>
      </c>
      <c r="D1071" s="161">
        <v>204489</v>
      </c>
      <c r="E1071" s="162">
        <v>0</v>
      </c>
      <c r="F1071" s="163">
        <v>69117</v>
      </c>
      <c r="G1071" s="163">
        <v>2045</v>
      </c>
      <c r="H1071" s="162">
        <v>1356</v>
      </c>
      <c r="I1071" s="164">
        <v>277007</v>
      </c>
    </row>
    <row r="1072" spans="1:9" x14ac:dyDescent="0.2">
      <c r="A1072" s="171">
        <v>5476</v>
      </c>
      <c r="B1072" s="184" t="s">
        <v>604</v>
      </c>
      <c r="C1072" s="180">
        <v>3143</v>
      </c>
      <c r="D1072" s="161">
        <v>92195</v>
      </c>
      <c r="E1072" s="162">
        <v>500</v>
      </c>
      <c r="F1072" s="163">
        <v>31331</v>
      </c>
      <c r="G1072" s="163">
        <v>922</v>
      </c>
      <c r="H1072" s="162">
        <v>139</v>
      </c>
      <c r="I1072" s="164">
        <v>125087</v>
      </c>
    </row>
    <row r="1073" spans="1:9" x14ac:dyDescent="0.2">
      <c r="A1073" s="171">
        <v>5476</v>
      </c>
      <c r="B1073" s="184" t="s">
        <v>604</v>
      </c>
      <c r="C1073" s="180">
        <v>3231</v>
      </c>
      <c r="D1073" s="161">
        <v>764400</v>
      </c>
      <c r="E1073" s="162">
        <v>500</v>
      </c>
      <c r="F1073" s="163">
        <v>258536</v>
      </c>
      <c r="G1073" s="163">
        <v>7644</v>
      </c>
      <c r="H1073" s="162">
        <v>3077</v>
      </c>
      <c r="I1073" s="164">
        <v>1034157</v>
      </c>
    </row>
    <row r="1074" spans="1:9" x14ac:dyDescent="0.2">
      <c r="A1074" s="172">
        <v>5476</v>
      </c>
      <c r="B1074" s="185" t="s">
        <v>605</v>
      </c>
      <c r="C1074" s="183"/>
      <c r="D1074" s="124">
        <v>2877272</v>
      </c>
      <c r="E1074" s="125">
        <v>7000</v>
      </c>
      <c r="F1074" s="125">
        <v>974884</v>
      </c>
      <c r="G1074" s="125">
        <v>28773</v>
      </c>
      <c r="H1074" s="125">
        <v>32399</v>
      </c>
      <c r="I1074" s="126">
        <v>3920328</v>
      </c>
    </row>
    <row r="1075" spans="1:9" x14ac:dyDescent="0.2">
      <c r="A1075" s="171">
        <v>5414</v>
      </c>
      <c r="B1075" s="184" t="s">
        <v>606</v>
      </c>
      <c r="C1075" s="180">
        <v>3111</v>
      </c>
      <c r="D1075" s="161">
        <v>217800</v>
      </c>
      <c r="E1075" s="162">
        <v>0</v>
      </c>
      <c r="F1075" s="163">
        <v>73616</v>
      </c>
      <c r="G1075" s="163">
        <v>2178</v>
      </c>
      <c r="H1075" s="162">
        <v>1350</v>
      </c>
      <c r="I1075" s="164">
        <v>294944</v>
      </c>
    </row>
    <row r="1076" spans="1:9" x14ac:dyDescent="0.2">
      <c r="A1076" s="171">
        <v>5414</v>
      </c>
      <c r="B1076" s="184" t="s">
        <v>606</v>
      </c>
      <c r="C1076" s="180">
        <v>3141</v>
      </c>
      <c r="D1076" s="161">
        <v>18610</v>
      </c>
      <c r="E1076" s="162">
        <v>0</v>
      </c>
      <c r="F1076" s="163">
        <v>6290</v>
      </c>
      <c r="G1076" s="163">
        <v>186</v>
      </c>
      <c r="H1076" s="162">
        <v>114</v>
      </c>
      <c r="I1076" s="164">
        <v>25200</v>
      </c>
    </row>
    <row r="1077" spans="1:9" x14ac:dyDescent="0.2">
      <c r="A1077" s="172">
        <v>5414</v>
      </c>
      <c r="B1077" s="185" t="s">
        <v>607</v>
      </c>
      <c r="C1077" s="183"/>
      <c r="D1077" s="124">
        <v>236410</v>
      </c>
      <c r="E1077" s="125">
        <v>0</v>
      </c>
      <c r="F1077" s="125">
        <v>79906</v>
      </c>
      <c r="G1077" s="125">
        <v>2364</v>
      </c>
      <c r="H1077" s="125">
        <v>1464</v>
      </c>
      <c r="I1077" s="126">
        <v>320144</v>
      </c>
    </row>
    <row r="1078" spans="1:9" x14ac:dyDescent="0.2">
      <c r="A1078" s="158">
        <v>5483</v>
      </c>
      <c r="B1078" s="159" t="s">
        <v>608</v>
      </c>
      <c r="C1078" s="160">
        <v>3111</v>
      </c>
      <c r="D1078" s="161">
        <v>211035</v>
      </c>
      <c r="E1078" s="162">
        <v>6240</v>
      </c>
      <c r="F1078" s="163">
        <v>73439</v>
      </c>
      <c r="G1078" s="163">
        <v>2110</v>
      </c>
      <c r="H1078" s="162">
        <v>1238</v>
      </c>
      <c r="I1078" s="164">
        <v>294062</v>
      </c>
    </row>
    <row r="1079" spans="1:9" x14ac:dyDescent="0.2">
      <c r="A1079" s="171">
        <v>5483</v>
      </c>
      <c r="B1079" s="184" t="s">
        <v>608</v>
      </c>
      <c r="C1079" s="180">
        <v>3141</v>
      </c>
      <c r="D1079" s="161">
        <v>42394</v>
      </c>
      <c r="E1079" s="162">
        <v>0</v>
      </c>
      <c r="F1079" s="163">
        <v>14329</v>
      </c>
      <c r="G1079" s="163">
        <v>424</v>
      </c>
      <c r="H1079" s="162">
        <v>152</v>
      </c>
      <c r="I1079" s="164">
        <v>57299</v>
      </c>
    </row>
    <row r="1080" spans="1:9" x14ac:dyDescent="0.2">
      <c r="A1080" s="172">
        <v>5483</v>
      </c>
      <c r="B1080" s="185" t="s">
        <v>609</v>
      </c>
      <c r="C1080" s="183"/>
      <c r="D1080" s="124">
        <v>253429</v>
      </c>
      <c r="E1080" s="125">
        <v>6240</v>
      </c>
      <c r="F1080" s="125">
        <v>87768</v>
      </c>
      <c r="G1080" s="125">
        <v>2534</v>
      </c>
      <c r="H1080" s="125">
        <v>1390</v>
      </c>
      <c r="I1080" s="126">
        <v>351361</v>
      </c>
    </row>
    <row r="1081" spans="1:9" x14ac:dyDescent="0.2">
      <c r="A1081" s="171">
        <v>5430</v>
      </c>
      <c r="B1081" s="184" t="s">
        <v>610</v>
      </c>
      <c r="C1081" s="180">
        <v>3111</v>
      </c>
      <c r="D1081" s="161">
        <v>257331</v>
      </c>
      <c r="E1081" s="162">
        <v>0</v>
      </c>
      <c r="F1081" s="163">
        <v>86978</v>
      </c>
      <c r="G1081" s="163">
        <v>2573</v>
      </c>
      <c r="H1081" s="162">
        <v>1631</v>
      </c>
      <c r="I1081" s="164">
        <v>348513</v>
      </c>
    </row>
    <row r="1082" spans="1:9" x14ac:dyDescent="0.2">
      <c r="A1082" s="171">
        <v>5430</v>
      </c>
      <c r="B1082" s="184" t="s">
        <v>610</v>
      </c>
      <c r="C1082" s="180">
        <v>3117</v>
      </c>
      <c r="D1082" s="161">
        <v>415341</v>
      </c>
      <c r="E1082" s="162">
        <v>4440</v>
      </c>
      <c r="F1082" s="163">
        <v>141886</v>
      </c>
      <c r="G1082" s="163">
        <v>4153</v>
      </c>
      <c r="H1082" s="162">
        <v>5344</v>
      </c>
      <c r="I1082" s="164">
        <v>571164</v>
      </c>
    </row>
    <row r="1083" spans="1:9" x14ac:dyDescent="0.2">
      <c r="A1083" s="171">
        <v>5430</v>
      </c>
      <c r="B1083" s="184" t="s">
        <v>610</v>
      </c>
      <c r="C1083" s="180">
        <v>3141</v>
      </c>
      <c r="D1083" s="161">
        <v>92290</v>
      </c>
      <c r="E1083" s="162">
        <v>500</v>
      </c>
      <c r="F1083" s="163">
        <v>31363</v>
      </c>
      <c r="G1083" s="163">
        <v>923</v>
      </c>
      <c r="H1083" s="162">
        <v>406</v>
      </c>
      <c r="I1083" s="164">
        <v>125482</v>
      </c>
    </row>
    <row r="1084" spans="1:9" x14ac:dyDescent="0.2">
      <c r="A1084" s="171">
        <v>5430</v>
      </c>
      <c r="B1084" s="184" t="s">
        <v>610</v>
      </c>
      <c r="C1084" s="180">
        <v>3143</v>
      </c>
      <c r="D1084" s="161">
        <v>75072</v>
      </c>
      <c r="E1084" s="162">
        <v>0</v>
      </c>
      <c r="F1084" s="163">
        <v>25374</v>
      </c>
      <c r="G1084" s="163">
        <v>751</v>
      </c>
      <c r="H1084" s="162">
        <v>98</v>
      </c>
      <c r="I1084" s="164">
        <v>101295</v>
      </c>
    </row>
    <row r="1085" spans="1:9" x14ac:dyDescent="0.2">
      <c r="A1085" s="172">
        <v>5430</v>
      </c>
      <c r="B1085" s="185" t="s">
        <v>611</v>
      </c>
      <c r="C1085" s="183"/>
      <c r="D1085" s="124">
        <v>840034</v>
      </c>
      <c r="E1085" s="125">
        <v>4940</v>
      </c>
      <c r="F1085" s="125">
        <v>285601</v>
      </c>
      <c r="G1085" s="125">
        <v>8400</v>
      </c>
      <c r="H1085" s="125">
        <v>7479</v>
      </c>
      <c r="I1085" s="126">
        <v>1146454</v>
      </c>
    </row>
    <row r="1086" spans="1:9" x14ac:dyDescent="0.2">
      <c r="A1086" s="171">
        <v>5431</v>
      </c>
      <c r="B1086" s="184" t="s">
        <v>612</v>
      </c>
      <c r="C1086" s="180">
        <v>3111</v>
      </c>
      <c r="D1086" s="161">
        <v>183789</v>
      </c>
      <c r="E1086" s="162">
        <v>2000</v>
      </c>
      <c r="F1086" s="163">
        <v>62797</v>
      </c>
      <c r="G1086" s="163">
        <v>1838</v>
      </c>
      <c r="H1086" s="162">
        <v>1350</v>
      </c>
      <c r="I1086" s="164">
        <v>251774</v>
      </c>
    </row>
    <row r="1087" spans="1:9" x14ac:dyDescent="0.2">
      <c r="A1087" s="171">
        <v>5431</v>
      </c>
      <c r="B1087" s="184" t="s">
        <v>612</v>
      </c>
      <c r="C1087" s="180">
        <v>3117</v>
      </c>
      <c r="D1087" s="161">
        <v>412285</v>
      </c>
      <c r="E1087" s="162">
        <v>0</v>
      </c>
      <c r="F1087" s="163">
        <v>139352</v>
      </c>
      <c r="G1087" s="163">
        <v>4123</v>
      </c>
      <c r="H1087" s="162">
        <v>6235</v>
      </c>
      <c r="I1087" s="164">
        <v>561995</v>
      </c>
    </row>
    <row r="1088" spans="1:9" x14ac:dyDescent="0.2">
      <c r="A1088" s="171">
        <v>5431</v>
      </c>
      <c r="B1088" s="184" t="s">
        <v>612</v>
      </c>
      <c r="C1088" s="180">
        <v>3141</v>
      </c>
      <c r="D1088" s="161">
        <v>84494</v>
      </c>
      <c r="E1088" s="162">
        <v>0</v>
      </c>
      <c r="F1088" s="163">
        <v>28559</v>
      </c>
      <c r="G1088" s="163">
        <v>845</v>
      </c>
      <c r="H1088" s="162">
        <v>377</v>
      </c>
      <c r="I1088" s="164">
        <v>114275</v>
      </c>
    </row>
    <row r="1089" spans="1:9" x14ac:dyDescent="0.2">
      <c r="A1089" s="171">
        <v>5431</v>
      </c>
      <c r="B1089" s="184" t="s">
        <v>612</v>
      </c>
      <c r="C1089" s="180">
        <v>3143</v>
      </c>
      <c r="D1089" s="161">
        <v>53859</v>
      </c>
      <c r="E1089" s="162">
        <v>0</v>
      </c>
      <c r="F1089" s="163">
        <v>18204</v>
      </c>
      <c r="G1089" s="163">
        <v>539</v>
      </c>
      <c r="H1089" s="162">
        <v>75</v>
      </c>
      <c r="I1089" s="164">
        <v>72677</v>
      </c>
    </row>
    <row r="1090" spans="1:9" x14ac:dyDescent="0.2">
      <c r="A1090" s="172">
        <v>5431</v>
      </c>
      <c r="B1090" s="185" t="s">
        <v>613</v>
      </c>
      <c r="C1090" s="183"/>
      <c r="D1090" s="124">
        <v>734427</v>
      </c>
      <c r="E1090" s="125">
        <v>2000</v>
      </c>
      <c r="F1090" s="125">
        <v>248912</v>
      </c>
      <c r="G1090" s="125">
        <v>7345</v>
      </c>
      <c r="H1090" s="125">
        <v>8037</v>
      </c>
      <c r="I1090" s="126">
        <v>1000721</v>
      </c>
    </row>
    <row r="1091" spans="1:9" x14ac:dyDescent="0.2">
      <c r="A1091" s="171">
        <v>5487</v>
      </c>
      <c r="B1091" s="184" t="s">
        <v>614</v>
      </c>
      <c r="C1091" s="180">
        <v>3111</v>
      </c>
      <c r="D1091" s="161">
        <v>182252</v>
      </c>
      <c r="E1091" s="162">
        <v>6000</v>
      </c>
      <c r="F1091" s="163">
        <v>63629</v>
      </c>
      <c r="G1091" s="163">
        <v>1823</v>
      </c>
      <c r="H1091" s="162">
        <v>1050</v>
      </c>
      <c r="I1091" s="164">
        <v>254754</v>
      </c>
    </row>
    <row r="1092" spans="1:9" x14ac:dyDescent="0.2">
      <c r="A1092" s="171">
        <v>5487</v>
      </c>
      <c r="B1092" s="184" t="s">
        <v>614</v>
      </c>
      <c r="C1092" s="180">
        <v>3141</v>
      </c>
      <c r="D1092" s="161">
        <v>26206</v>
      </c>
      <c r="E1092" s="162">
        <v>0</v>
      </c>
      <c r="F1092" s="163">
        <v>8858</v>
      </c>
      <c r="G1092" s="163">
        <v>262</v>
      </c>
      <c r="H1092" s="162">
        <v>87</v>
      </c>
      <c r="I1092" s="164">
        <v>35413</v>
      </c>
    </row>
    <row r="1093" spans="1:9" x14ac:dyDescent="0.2">
      <c r="A1093" s="172">
        <v>5487</v>
      </c>
      <c r="B1093" s="185" t="s">
        <v>615</v>
      </c>
      <c r="C1093" s="183"/>
      <c r="D1093" s="124">
        <v>208458</v>
      </c>
      <c r="E1093" s="125">
        <v>6000</v>
      </c>
      <c r="F1093" s="125">
        <v>72487</v>
      </c>
      <c r="G1093" s="125">
        <v>2085</v>
      </c>
      <c r="H1093" s="125">
        <v>1137</v>
      </c>
      <c r="I1093" s="126">
        <v>290167</v>
      </c>
    </row>
    <row r="1094" spans="1:9" x14ac:dyDescent="0.2">
      <c r="A1094" s="171">
        <v>5436</v>
      </c>
      <c r="B1094" s="184" t="s">
        <v>616</v>
      </c>
      <c r="C1094" s="180">
        <v>3111</v>
      </c>
      <c r="D1094" s="161">
        <v>430817</v>
      </c>
      <c r="E1094" s="162">
        <v>5800</v>
      </c>
      <c r="F1094" s="163">
        <v>147577</v>
      </c>
      <c r="G1094" s="163">
        <v>4308</v>
      </c>
      <c r="H1094" s="162">
        <v>2644</v>
      </c>
      <c r="I1094" s="164">
        <v>591146</v>
      </c>
    </row>
    <row r="1095" spans="1:9" x14ac:dyDescent="0.2">
      <c r="A1095" s="171">
        <v>5436</v>
      </c>
      <c r="B1095" s="184" t="s">
        <v>616</v>
      </c>
      <c r="C1095" s="180">
        <v>3141</v>
      </c>
      <c r="D1095" s="161">
        <v>76524</v>
      </c>
      <c r="E1095" s="162">
        <v>0</v>
      </c>
      <c r="F1095" s="163">
        <v>25865</v>
      </c>
      <c r="G1095" s="163">
        <v>765</v>
      </c>
      <c r="H1095" s="162">
        <v>348</v>
      </c>
      <c r="I1095" s="164">
        <v>103502</v>
      </c>
    </row>
    <row r="1096" spans="1:9" x14ac:dyDescent="0.2">
      <c r="A1096" s="172">
        <v>5436</v>
      </c>
      <c r="B1096" s="185" t="s">
        <v>617</v>
      </c>
      <c r="C1096" s="183"/>
      <c r="D1096" s="124">
        <v>507341</v>
      </c>
      <c r="E1096" s="125">
        <v>5800</v>
      </c>
      <c r="F1096" s="125">
        <v>173442</v>
      </c>
      <c r="G1096" s="125">
        <v>5073</v>
      </c>
      <c r="H1096" s="125">
        <v>2992</v>
      </c>
      <c r="I1096" s="126">
        <v>694648</v>
      </c>
    </row>
    <row r="1097" spans="1:9" x14ac:dyDescent="0.2">
      <c r="A1097" s="171">
        <v>5435</v>
      </c>
      <c r="B1097" s="184" t="s">
        <v>618</v>
      </c>
      <c r="C1097" s="180">
        <v>3113</v>
      </c>
      <c r="D1097" s="161">
        <v>1090433</v>
      </c>
      <c r="E1097" s="162">
        <v>13200</v>
      </c>
      <c r="F1097" s="163">
        <v>373028</v>
      </c>
      <c r="G1097" s="163">
        <v>10904</v>
      </c>
      <c r="H1097" s="162">
        <v>25498</v>
      </c>
      <c r="I1097" s="164">
        <v>1513063</v>
      </c>
    </row>
    <row r="1098" spans="1:9" x14ac:dyDescent="0.2">
      <c r="A1098" s="171">
        <v>5435</v>
      </c>
      <c r="B1098" s="184" t="s">
        <v>618</v>
      </c>
      <c r="C1098" s="180">
        <v>3141</v>
      </c>
      <c r="D1098" s="161">
        <v>112060</v>
      </c>
      <c r="E1098" s="162">
        <v>0</v>
      </c>
      <c r="F1098" s="163">
        <v>37876</v>
      </c>
      <c r="G1098" s="163">
        <v>1121</v>
      </c>
      <c r="H1098" s="162">
        <v>812</v>
      </c>
      <c r="I1098" s="164">
        <v>151869</v>
      </c>
    </row>
    <row r="1099" spans="1:9" x14ac:dyDescent="0.2">
      <c r="A1099" s="171">
        <v>5435</v>
      </c>
      <c r="B1099" s="184" t="s">
        <v>618</v>
      </c>
      <c r="C1099" s="180">
        <v>3143</v>
      </c>
      <c r="D1099" s="161">
        <v>78680</v>
      </c>
      <c r="E1099" s="162">
        <v>0</v>
      </c>
      <c r="F1099" s="163">
        <v>26594</v>
      </c>
      <c r="G1099" s="163">
        <v>787</v>
      </c>
      <c r="H1099" s="162">
        <v>113</v>
      </c>
      <c r="I1099" s="164">
        <v>106174</v>
      </c>
    </row>
    <row r="1100" spans="1:9" x14ac:dyDescent="0.2">
      <c r="A1100" s="172">
        <v>5435</v>
      </c>
      <c r="B1100" s="185" t="s">
        <v>619</v>
      </c>
      <c r="C1100" s="183"/>
      <c r="D1100" s="124">
        <v>1281173</v>
      </c>
      <c r="E1100" s="125">
        <v>13200</v>
      </c>
      <c r="F1100" s="125">
        <v>437498</v>
      </c>
      <c r="G1100" s="125">
        <v>12812</v>
      </c>
      <c r="H1100" s="125">
        <v>26423</v>
      </c>
      <c r="I1100" s="126">
        <v>1771106</v>
      </c>
    </row>
    <row r="1101" spans="1:9" x14ac:dyDescent="0.2">
      <c r="A1101" s="171">
        <v>5477</v>
      </c>
      <c r="B1101" s="184" t="s">
        <v>620</v>
      </c>
      <c r="C1101" s="180">
        <v>3111</v>
      </c>
      <c r="D1101" s="161">
        <v>604516</v>
      </c>
      <c r="E1101" s="162">
        <v>500</v>
      </c>
      <c r="F1101" s="163">
        <v>204495</v>
      </c>
      <c r="G1101" s="163">
        <v>6045</v>
      </c>
      <c r="H1101" s="162">
        <v>7281</v>
      </c>
      <c r="I1101" s="164">
        <v>822837</v>
      </c>
    </row>
    <row r="1102" spans="1:9" x14ac:dyDescent="0.2">
      <c r="A1102" s="171">
        <v>5477</v>
      </c>
      <c r="B1102" s="184" t="s">
        <v>620</v>
      </c>
      <c r="C1102" s="180">
        <v>3141</v>
      </c>
      <c r="D1102" s="161">
        <v>91337</v>
      </c>
      <c r="E1102" s="162">
        <v>0</v>
      </c>
      <c r="F1102" s="163">
        <v>30872</v>
      </c>
      <c r="G1102" s="163">
        <v>913</v>
      </c>
      <c r="H1102" s="162">
        <v>435</v>
      </c>
      <c r="I1102" s="164">
        <v>123557</v>
      </c>
    </row>
    <row r="1103" spans="1:9" x14ac:dyDescent="0.2">
      <c r="A1103" s="172">
        <v>5477</v>
      </c>
      <c r="B1103" s="185" t="s">
        <v>621</v>
      </c>
      <c r="C1103" s="183"/>
      <c r="D1103" s="124">
        <v>695853</v>
      </c>
      <c r="E1103" s="125">
        <v>500</v>
      </c>
      <c r="F1103" s="125">
        <v>235367</v>
      </c>
      <c r="G1103" s="125">
        <v>6958</v>
      </c>
      <c r="H1103" s="125">
        <v>7716</v>
      </c>
      <c r="I1103" s="126">
        <v>946394</v>
      </c>
    </row>
    <row r="1104" spans="1:9" x14ac:dyDescent="0.2">
      <c r="A1104" s="171">
        <v>5478</v>
      </c>
      <c r="B1104" s="184" t="s">
        <v>622</v>
      </c>
      <c r="C1104" s="180">
        <v>3111</v>
      </c>
      <c r="D1104" s="161">
        <v>441304</v>
      </c>
      <c r="E1104" s="162">
        <v>0</v>
      </c>
      <c r="F1104" s="163">
        <v>149161</v>
      </c>
      <c r="G1104" s="163">
        <v>4413</v>
      </c>
      <c r="H1104" s="162">
        <v>2813</v>
      </c>
      <c r="I1104" s="164">
        <v>597691</v>
      </c>
    </row>
    <row r="1105" spans="1:9" x14ac:dyDescent="0.2">
      <c r="A1105" s="171">
        <v>5478</v>
      </c>
      <c r="B1105" s="184" t="s">
        <v>622</v>
      </c>
      <c r="C1105" s="180">
        <v>3141</v>
      </c>
      <c r="D1105" s="161">
        <v>77222</v>
      </c>
      <c r="E1105" s="162">
        <v>0</v>
      </c>
      <c r="F1105" s="163">
        <v>26101</v>
      </c>
      <c r="G1105" s="163">
        <v>772</v>
      </c>
      <c r="H1105" s="162">
        <v>362</v>
      </c>
      <c r="I1105" s="164">
        <v>104457</v>
      </c>
    </row>
    <row r="1106" spans="1:9" x14ac:dyDescent="0.2">
      <c r="A1106" s="172">
        <v>5478</v>
      </c>
      <c r="B1106" s="185" t="s">
        <v>623</v>
      </c>
      <c r="C1106" s="183"/>
      <c r="D1106" s="124">
        <v>518526</v>
      </c>
      <c r="E1106" s="125">
        <v>0</v>
      </c>
      <c r="F1106" s="125">
        <v>175262</v>
      </c>
      <c r="G1106" s="125">
        <v>5185</v>
      </c>
      <c r="H1106" s="125">
        <v>3175</v>
      </c>
      <c r="I1106" s="126">
        <v>702148</v>
      </c>
    </row>
    <row r="1107" spans="1:9" x14ac:dyDescent="0.2">
      <c r="A1107" s="171">
        <v>5479</v>
      </c>
      <c r="B1107" s="187" t="s">
        <v>714</v>
      </c>
      <c r="C1107" s="180">
        <v>3113</v>
      </c>
      <c r="D1107" s="161">
        <v>2011340</v>
      </c>
      <c r="E1107" s="162">
        <v>4900</v>
      </c>
      <c r="F1107" s="163">
        <v>681489</v>
      </c>
      <c r="G1107" s="163">
        <v>20113</v>
      </c>
      <c r="H1107" s="162">
        <v>40052</v>
      </c>
      <c r="I1107" s="164">
        <v>2757894</v>
      </c>
    </row>
    <row r="1108" spans="1:9" x14ac:dyDescent="0.2">
      <c r="A1108" s="158">
        <v>5479</v>
      </c>
      <c r="B1108" s="187" t="s">
        <v>714</v>
      </c>
      <c r="C1108" s="160">
        <v>3141</v>
      </c>
      <c r="D1108" s="161">
        <v>169711</v>
      </c>
      <c r="E1108" s="162">
        <v>0</v>
      </c>
      <c r="F1108" s="163">
        <v>57362</v>
      </c>
      <c r="G1108" s="163">
        <v>1697</v>
      </c>
      <c r="H1108" s="162">
        <v>1392</v>
      </c>
      <c r="I1108" s="164">
        <v>230162</v>
      </c>
    </row>
    <row r="1109" spans="1:9" x14ac:dyDescent="0.2">
      <c r="A1109" s="171">
        <v>5479</v>
      </c>
      <c r="B1109" s="187" t="s">
        <v>714</v>
      </c>
      <c r="C1109" s="180">
        <v>3143</v>
      </c>
      <c r="D1109" s="161">
        <v>181526</v>
      </c>
      <c r="E1109" s="162">
        <v>0</v>
      </c>
      <c r="F1109" s="163">
        <v>61356</v>
      </c>
      <c r="G1109" s="163">
        <v>1815</v>
      </c>
      <c r="H1109" s="162">
        <v>244</v>
      </c>
      <c r="I1109" s="164">
        <v>244941</v>
      </c>
    </row>
    <row r="1110" spans="1:9" x14ac:dyDescent="0.2">
      <c r="A1110" s="171">
        <v>5479</v>
      </c>
      <c r="B1110" s="187" t="s">
        <v>714</v>
      </c>
      <c r="C1110" s="180">
        <v>3233</v>
      </c>
      <c r="D1110" s="161">
        <v>281004</v>
      </c>
      <c r="E1110" s="162">
        <v>15000</v>
      </c>
      <c r="F1110" s="163">
        <v>100049</v>
      </c>
      <c r="G1110" s="163">
        <v>2810</v>
      </c>
      <c r="H1110" s="162">
        <v>1925</v>
      </c>
      <c r="I1110" s="164">
        <v>400788</v>
      </c>
    </row>
    <row r="1111" spans="1:9" x14ac:dyDescent="0.2">
      <c r="A1111" s="172">
        <v>5479</v>
      </c>
      <c r="B1111" s="185" t="s">
        <v>713</v>
      </c>
      <c r="C1111" s="183"/>
      <c r="D1111" s="124">
        <v>2643581</v>
      </c>
      <c r="E1111" s="125">
        <v>19900</v>
      </c>
      <c r="F1111" s="125">
        <v>900256</v>
      </c>
      <c r="G1111" s="125">
        <v>26435</v>
      </c>
      <c r="H1111" s="125">
        <v>43613</v>
      </c>
      <c r="I1111" s="126">
        <v>3633785</v>
      </c>
    </row>
    <row r="1112" spans="1:9" x14ac:dyDescent="0.2">
      <c r="A1112" s="171">
        <v>5442</v>
      </c>
      <c r="B1112" s="184" t="s">
        <v>624</v>
      </c>
      <c r="C1112" s="180">
        <v>3111</v>
      </c>
      <c r="D1112" s="161">
        <v>316011</v>
      </c>
      <c r="E1112" s="162">
        <v>0</v>
      </c>
      <c r="F1112" s="163">
        <v>106812</v>
      </c>
      <c r="G1112" s="163">
        <v>3160</v>
      </c>
      <c r="H1112" s="162">
        <v>2250</v>
      </c>
      <c r="I1112" s="164">
        <v>428233</v>
      </c>
    </row>
    <row r="1113" spans="1:9" x14ac:dyDescent="0.2">
      <c r="A1113" s="171">
        <v>5442</v>
      </c>
      <c r="B1113" s="184" t="s">
        <v>624</v>
      </c>
      <c r="C1113" s="180">
        <v>3113</v>
      </c>
      <c r="D1113" s="161">
        <v>1427485</v>
      </c>
      <c r="E1113" s="162">
        <v>2520</v>
      </c>
      <c r="F1113" s="163">
        <v>483342</v>
      </c>
      <c r="G1113" s="163">
        <v>14275</v>
      </c>
      <c r="H1113" s="162">
        <v>24365</v>
      </c>
      <c r="I1113" s="164">
        <v>1951987</v>
      </c>
    </row>
    <row r="1114" spans="1:9" x14ac:dyDescent="0.2">
      <c r="A1114" s="171">
        <v>5442</v>
      </c>
      <c r="B1114" s="184" t="s">
        <v>624</v>
      </c>
      <c r="C1114" s="180">
        <v>3141</v>
      </c>
      <c r="D1114" s="161">
        <v>27371</v>
      </c>
      <c r="E1114" s="162">
        <v>0</v>
      </c>
      <c r="F1114" s="163">
        <v>9251</v>
      </c>
      <c r="G1114" s="163">
        <v>274</v>
      </c>
      <c r="H1114" s="162">
        <v>190</v>
      </c>
      <c r="I1114" s="164">
        <v>37086</v>
      </c>
    </row>
    <row r="1115" spans="1:9" x14ac:dyDescent="0.2">
      <c r="A1115" s="171">
        <v>5442</v>
      </c>
      <c r="B1115" s="184" t="s">
        <v>624</v>
      </c>
      <c r="C1115" s="180">
        <v>3143</v>
      </c>
      <c r="D1115" s="161">
        <v>121466</v>
      </c>
      <c r="E1115" s="162">
        <v>0</v>
      </c>
      <c r="F1115" s="163">
        <v>41056</v>
      </c>
      <c r="G1115" s="163">
        <v>1215</v>
      </c>
      <c r="H1115" s="162">
        <v>150</v>
      </c>
      <c r="I1115" s="164">
        <v>163887</v>
      </c>
    </row>
    <row r="1116" spans="1:9" x14ac:dyDescent="0.2">
      <c r="A1116" s="172">
        <v>5442</v>
      </c>
      <c r="B1116" s="185" t="s">
        <v>625</v>
      </c>
      <c r="C1116" s="183"/>
      <c r="D1116" s="124">
        <v>1892333</v>
      </c>
      <c r="E1116" s="125">
        <v>2520</v>
      </c>
      <c r="F1116" s="125">
        <v>640461</v>
      </c>
      <c r="G1116" s="125">
        <v>18924</v>
      </c>
      <c r="H1116" s="125">
        <v>26955</v>
      </c>
      <c r="I1116" s="126">
        <v>2581193</v>
      </c>
    </row>
    <row r="1117" spans="1:9" x14ac:dyDescent="0.2">
      <c r="A1117" s="171">
        <v>5453</v>
      </c>
      <c r="B1117" s="184" t="s">
        <v>626</v>
      </c>
      <c r="C1117" s="180">
        <v>3111</v>
      </c>
      <c r="D1117" s="161">
        <v>709203</v>
      </c>
      <c r="E1117" s="162">
        <v>0</v>
      </c>
      <c r="F1117" s="163">
        <v>239711</v>
      </c>
      <c r="G1117" s="163">
        <v>7092</v>
      </c>
      <c r="H1117" s="162">
        <v>5006</v>
      </c>
      <c r="I1117" s="164">
        <v>961012</v>
      </c>
    </row>
    <row r="1118" spans="1:9" x14ac:dyDescent="0.2">
      <c r="A1118" s="171">
        <v>5453</v>
      </c>
      <c r="B1118" s="184" t="s">
        <v>626</v>
      </c>
      <c r="C1118" s="180">
        <v>3113</v>
      </c>
      <c r="D1118" s="161">
        <v>2693241</v>
      </c>
      <c r="E1118" s="162">
        <v>2300</v>
      </c>
      <c r="F1118" s="163">
        <v>911093</v>
      </c>
      <c r="G1118" s="163">
        <v>26932</v>
      </c>
      <c r="H1118" s="162">
        <v>54820</v>
      </c>
      <c r="I1118" s="164">
        <v>3688386</v>
      </c>
    </row>
    <row r="1119" spans="1:9" x14ac:dyDescent="0.2">
      <c r="A1119" s="171">
        <v>5453</v>
      </c>
      <c r="B1119" s="184" t="s">
        <v>626</v>
      </c>
      <c r="C1119" s="180">
        <v>3141</v>
      </c>
      <c r="D1119" s="161">
        <v>374386</v>
      </c>
      <c r="E1119" s="162">
        <v>0</v>
      </c>
      <c r="F1119" s="163">
        <v>126542</v>
      </c>
      <c r="G1119" s="163">
        <v>3744</v>
      </c>
      <c r="H1119" s="162">
        <v>2835</v>
      </c>
      <c r="I1119" s="164">
        <v>507507</v>
      </c>
    </row>
    <row r="1120" spans="1:9" x14ac:dyDescent="0.2">
      <c r="A1120" s="171">
        <v>5453</v>
      </c>
      <c r="B1120" s="188" t="s">
        <v>626</v>
      </c>
      <c r="C1120" s="180">
        <v>3143</v>
      </c>
      <c r="D1120" s="161">
        <v>258286</v>
      </c>
      <c r="E1120" s="162">
        <v>0</v>
      </c>
      <c r="F1120" s="163">
        <v>87301</v>
      </c>
      <c r="G1120" s="163">
        <v>2583</v>
      </c>
      <c r="H1120" s="162">
        <v>389</v>
      </c>
      <c r="I1120" s="164">
        <v>348559</v>
      </c>
    </row>
    <row r="1121" spans="1:9" x14ac:dyDescent="0.2">
      <c r="A1121" s="172">
        <v>5453</v>
      </c>
      <c r="B1121" s="185" t="s">
        <v>627</v>
      </c>
      <c r="C1121" s="183"/>
      <c r="D1121" s="124">
        <v>4035116</v>
      </c>
      <c r="E1121" s="125">
        <v>2300</v>
      </c>
      <c r="F1121" s="125">
        <v>1364647</v>
      </c>
      <c r="G1121" s="125">
        <v>40351</v>
      </c>
      <c r="H1121" s="125">
        <v>63050</v>
      </c>
      <c r="I1121" s="126">
        <v>5505464</v>
      </c>
    </row>
    <row r="1122" spans="1:9" x14ac:dyDescent="0.2">
      <c r="A1122" s="171">
        <v>5429</v>
      </c>
      <c r="B1122" s="184" t="s">
        <v>628</v>
      </c>
      <c r="C1122" s="180">
        <v>3111</v>
      </c>
      <c r="D1122" s="161">
        <v>369897</v>
      </c>
      <c r="E1122" s="162">
        <v>6000</v>
      </c>
      <c r="F1122" s="163">
        <v>127053</v>
      </c>
      <c r="G1122" s="163">
        <v>3699</v>
      </c>
      <c r="H1122" s="162">
        <v>2138</v>
      </c>
      <c r="I1122" s="164">
        <v>508787</v>
      </c>
    </row>
    <row r="1123" spans="1:9" x14ac:dyDescent="0.2">
      <c r="A1123" s="171">
        <v>5429</v>
      </c>
      <c r="B1123" s="184" t="s">
        <v>628</v>
      </c>
      <c r="C1123" s="180">
        <v>3141</v>
      </c>
      <c r="D1123" s="161">
        <v>85415</v>
      </c>
      <c r="E1123" s="162">
        <v>0</v>
      </c>
      <c r="F1123" s="163">
        <v>28870</v>
      </c>
      <c r="G1123" s="163">
        <v>854</v>
      </c>
      <c r="H1123" s="162">
        <v>377</v>
      </c>
      <c r="I1123" s="164">
        <v>115516</v>
      </c>
    </row>
    <row r="1124" spans="1:9" x14ac:dyDescent="0.2">
      <c r="A1124" s="172">
        <v>5429</v>
      </c>
      <c r="B1124" s="185" t="s">
        <v>629</v>
      </c>
      <c r="C1124" s="183"/>
      <c r="D1124" s="124">
        <v>455312</v>
      </c>
      <c r="E1124" s="125">
        <v>6000</v>
      </c>
      <c r="F1124" s="125">
        <v>155923</v>
      </c>
      <c r="G1124" s="125">
        <v>4553</v>
      </c>
      <c r="H1124" s="125">
        <v>2515</v>
      </c>
      <c r="I1124" s="126">
        <v>624303</v>
      </c>
    </row>
    <row r="1125" spans="1:9" x14ac:dyDescent="0.2">
      <c r="A1125" s="171">
        <v>5468</v>
      </c>
      <c r="B1125" s="184" t="s">
        <v>630</v>
      </c>
      <c r="C1125" s="180">
        <v>3117</v>
      </c>
      <c r="D1125" s="161">
        <v>289338</v>
      </c>
      <c r="E1125" s="162">
        <v>0</v>
      </c>
      <c r="F1125" s="163">
        <v>97796</v>
      </c>
      <c r="G1125" s="163">
        <v>2893</v>
      </c>
      <c r="H1125" s="162">
        <v>3420</v>
      </c>
      <c r="I1125" s="164">
        <v>393447</v>
      </c>
    </row>
    <row r="1126" spans="1:9" x14ac:dyDescent="0.2">
      <c r="A1126" s="171">
        <v>5468</v>
      </c>
      <c r="B1126" s="184" t="s">
        <v>630</v>
      </c>
      <c r="C1126" s="180">
        <v>3143</v>
      </c>
      <c r="D1126" s="161">
        <v>64875</v>
      </c>
      <c r="E1126" s="162">
        <v>0</v>
      </c>
      <c r="F1126" s="163">
        <v>21928</v>
      </c>
      <c r="G1126" s="163">
        <v>649</v>
      </c>
      <c r="H1126" s="162">
        <v>56</v>
      </c>
      <c r="I1126" s="164">
        <v>87508</v>
      </c>
    </row>
    <row r="1127" spans="1:9" x14ac:dyDescent="0.2">
      <c r="A1127" s="172">
        <v>5468</v>
      </c>
      <c r="B1127" s="185" t="s">
        <v>631</v>
      </c>
      <c r="C1127" s="183"/>
      <c r="D1127" s="124">
        <v>354213</v>
      </c>
      <c r="E1127" s="125">
        <v>0</v>
      </c>
      <c r="F1127" s="125">
        <v>119724</v>
      </c>
      <c r="G1127" s="125">
        <v>3542</v>
      </c>
      <c r="H1127" s="125">
        <v>3476</v>
      </c>
      <c r="I1127" s="126">
        <v>480955</v>
      </c>
    </row>
    <row r="1128" spans="1:9" x14ac:dyDescent="0.2">
      <c r="A1128" s="171">
        <v>5488</v>
      </c>
      <c r="B1128" s="184" t="s">
        <v>632</v>
      </c>
      <c r="C1128" s="180">
        <v>3111</v>
      </c>
      <c r="D1128" s="161">
        <v>77363</v>
      </c>
      <c r="E1128" s="162">
        <v>0</v>
      </c>
      <c r="F1128" s="163">
        <v>26149</v>
      </c>
      <c r="G1128" s="163">
        <v>774</v>
      </c>
      <c r="H1128" s="162">
        <v>394</v>
      </c>
      <c r="I1128" s="164">
        <v>104680</v>
      </c>
    </row>
    <row r="1129" spans="1:9" x14ac:dyDescent="0.2">
      <c r="A1129" s="171">
        <v>5488</v>
      </c>
      <c r="B1129" s="184" t="s">
        <v>632</v>
      </c>
      <c r="C1129" s="180">
        <v>3117</v>
      </c>
      <c r="D1129" s="161">
        <v>340672</v>
      </c>
      <c r="E1129" s="162">
        <v>0</v>
      </c>
      <c r="F1129" s="163">
        <v>115147</v>
      </c>
      <c r="G1129" s="163">
        <v>3407</v>
      </c>
      <c r="H1129" s="162">
        <v>2779</v>
      </c>
      <c r="I1129" s="164">
        <v>462005</v>
      </c>
    </row>
    <row r="1130" spans="1:9" x14ac:dyDescent="0.2">
      <c r="A1130" s="171">
        <v>5488</v>
      </c>
      <c r="B1130" s="184" t="s">
        <v>632</v>
      </c>
      <c r="C1130" s="180">
        <v>3141</v>
      </c>
      <c r="D1130" s="161">
        <v>34228</v>
      </c>
      <c r="E1130" s="162">
        <v>0</v>
      </c>
      <c r="F1130" s="163">
        <v>11569</v>
      </c>
      <c r="G1130" s="163">
        <v>342</v>
      </c>
      <c r="H1130" s="162">
        <v>145</v>
      </c>
      <c r="I1130" s="164">
        <v>46284</v>
      </c>
    </row>
    <row r="1131" spans="1:9" x14ac:dyDescent="0.2">
      <c r="A1131" s="171">
        <v>5488</v>
      </c>
      <c r="B1131" s="184" t="s">
        <v>632</v>
      </c>
      <c r="C1131" s="180">
        <v>3143</v>
      </c>
      <c r="D1131" s="161">
        <v>59991</v>
      </c>
      <c r="E1131" s="162">
        <v>0</v>
      </c>
      <c r="F1131" s="163">
        <v>20277</v>
      </c>
      <c r="G1131" s="163">
        <v>600</v>
      </c>
      <c r="H1131" s="162">
        <v>41</v>
      </c>
      <c r="I1131" s="164">
        <v>80909</v>
      </c>
    </row>
    <row r="1132" spans="1:9" ht="13.5" thickBot="1" x14ac:dyDescent="0.25">
      <c r="A1132" s="228">
        <v>5488</v>
      </c>
      <c r="B1132" s="233" t="s">
        <v>633</v>
      </c>
      <c r="C1132" s="189"/>
      <c r="D1132" s="139">
        <v>512254</v>
      </c>
      <c r="E1132" s="140">
        <v>0</v>
      </c>
      <c r="F1132" s="140">
        <v>173142</v>
      </c>
      <c r="G1132" s="140">
        <v>5123</v>
      </c>
      <c r="H1132" s="140">
        <v>3359</v>
      </c>
      <c r="I1132" s="141">
        <v>693878</v>
      </c>
    </row>
    <row r="1133" spans="1:9" ht="13.5" thickBot="1" x14ac:dyDescent="0.25">
      <c r="A1133" s="231"/>
      <c r="B1133" s="216" t="s">
        <v>634</v>
      </c>
      <c r="C1133" s="232"/>
      <c r="D1133" s="237">
        <v>33377759</v>
      </c>
      <c r="E1133" s="238">
        <v>133230</v>
      </c>
      <c r="F1133" s="238">
        <v>11326714</v>
      </c>
      <c r="G1133" s="238">
        <v>333776</v>
      </c>
      <c r="H1133" s="238">
        <v>474925</v>
      </c>
      <c r="I1133" s="239">
        <v>45646404</v>
      </c>
    </row>
    <row r="1134" spans="1:9" x14ac:dyDescent="0.2">
      <c r="A1134" s="234">
        <v>5490</v>
      </c>
      <c r="B1134" s="235" t="s">
        <v>635</v>
      </c>
      <c r="C1134" s="236">
        <v>3111</v>
      </c>
      <c r="D1134" s="221">
        <v>1847589</v>
      </c>
      <c r="E1134" s="222">
        <v>0</v>
      </c>
      <c r="F1134" s="223">
        <v>624485</v>
      </c>
      <c r="G1134" s="223">
        <v>18476</v>
      </c>
      <c r="H1134" s="222">
        <v>22650</v>
      </c>
      <c r="I1134" s="224">
        <v>2513200</v>
      </c>
    </row>
    <row r="1135" spans="1:9" x14ac:dyDescent="0.2">
      <c r="A1135" s="193">
        <v>5490</v>
      </c>
      <c r="B1135" s="194" t="s">
        <v>635</v>
      </c>
      <c r="C1135" s="195">
        <v>3114</v>
      </c>
      <c r="D1135" s="161">
        <v>1171819</v>
      </c>
      <c r="E1135" s="162">
        <v>0</v>
      </c>
      <c r="F1135" s="163">
        <v>396075</v>
      </c>
      <c r="G1135" s="163">
        <v>11718</v>
      </c>
      <c r="H1135" s="162">
        <v>4000</v>
      </c>
      <c r="I1135" s="164">
        <v>1583612</v>
      </c>
    </row>
    <row r="1136" spans="1:9" x14ac:dyDescent="0.2">
      <c r="A1136" s="190">
        <v>5490</v>
      </c>
      <c r="B1136" s="196" t="s">
        <v>635</v>
      </c>
      <c r="C1136" s="93">
        <v>3141</v>
      </c>
      <c r="D1136" s="161">
        <v>201951</v>
      </c>
      <c r="E1136" s="162">
        <v>0</v>
      </c>
      <c r="F1136" s="163">
        <v>68259</v>
      </c>
      <c r="G1136" s="163">
        <v>2020</v>
      </c>
      <c r="H1136" s="162">
        <v>1238</v>
      </c>
      <c r="I1136" s="164">
        <v>273468</v>
      </c>
    </row>
    <row r="1137" spans="1:9" x14ac:dyDescent="0.2">
      <c r="A1137" s="197">
        <v>5490</v>
      </c>
      <c r="B1137" s="198" t="s">
        <v>636</v>
      </c>
      <c r="C1137" s="199"/>
      <c r="D1137" s="104">
        <v>3221359</v>
      </c>
      <c r="E1137" s="105">
        <v>0</v>
      </c>
      <c r="F1137" s="105">
        <v>1088819</v>
      </c>
      <c r="G1137" s="105">
        <v>32214</v>
      </c>
      <c r="H1137" s="105">
        <v>27888</v>
      </c>
      <c r="I1137" s="106">
        <v>4370280</v>
      </c>
    </row>
    <row r="1138" spans="1:9" x14ac:dyDescent="0.2">
      <c r="A1138" s="86">
        <v>5460</v>
      </c>
      <c r="B1138" s="196" t="s">
        <v>637</v>
      </c>
      <c r="C1138" s="93">
        <v>3111</v>
      </c>
      <c r="D1138" s="161">
        <v>704073</v>
      </c>
      <c r="E1138" s="162">
        <v>5000</v>
      </c>
      <c r="F1138" s="163">
        <v>239667</v>
      </c>
      <c r="G1138" s="163">
        <v>7041</v>
      </c>
      <c r="H1138" s="162">
        <v>11663</v>
      </c>
      <c r="I1138" s="164">
        <v>967444</v>
      </c>
    </row>
    <row r="1139" spans="1:9" x14ac:dyDescent="0.2">
      <c r="A1139" s="190">
        <v>5460</v>
      </c>
      <c r="B1139" s="191" t="s">
        <v>637</v>
      </c>
      <c r="C1139" s="192">
        <v>3141</v>
      </c>
      <c r="D1139" s="161">
        <v>104037</v>
      </c>
      <c r="E1139" s="162">
        <v>0</v>
      </c>
      <c r="F1139" s="163">
        <v>35165</v>
      </c>
      <c r="G1139" s="163">
        <v>1040</v>
      </c>
      <c r="H1139" s="162">
        <v>536</v>
      </c>
      <c r="I1139" s="164">
        <v>140778</v>
      </c>
    </row>
    <row r="1140" spans="1:9" x14ac:dyDescent="0.2">
      <c r="A1140" s="197">
        <v>5460</v>
      </c>
      <c r="B1140" s="198" t="s">
        <v>638</v>
      </c>
      <c r="C1140" s="183"/>
      <c r="D1140" s="124">
        <v>808110</v>
      </c>
      <c r="E1140" s="125">
        <v>5000</v>
      </c>
      <c r="F1140" s="125">
        <v>274832</v>
      </c>
      <c r="G1140" s="125">
        <v>8081</v>
      </c>
      <c r="H1140" s="125">
        <v>12199</v>
      </c>
      <c r="I1140" s="126">
        <v>1108222</v>
      </c>
    </row>
    <row r="1141" spans="1:9" x14ac:dyDescent="0.2">
      <c r="A1141" s="77">
        <v>5462</v>
      </c>
      <c r="B1141" s="196" t="s">
        <v>639</v>
      </c>
      <c r="C1141" s="93">
        <v>3111</v>
      </c>
      <c r="D1141" s="161">
        <v>545753</v>
      </c>
      <c r="E1141" s="162">
        <v>0</v>
      </c>
      <c r="F1141" s="163">
        <v>184465</v>
      </c>
      <c r="G1141" s="163">
        <v>5458</v>
      </c>
      <c r="H1141" s="162">
        <v>8550</v>
      </c>
      <c r="I1141" s="164">
        <v>744226</v>
      </c>
    </row>
    <row r="1142" spans="1:9" x14ac:dyDescent="0.2">
      <c r="A1142" s="190">
        <v>5462</v>
      </c>
      <c r="B1142" s="191" t="s">
        <v>639</v>
      </c>
      <c r="C1142" s="192">
        <v>3141</v>
      </c>
      <c r="D1142" s="161">
        <v>81647</v>
      </c>
      <c r="E1142" s="162">
        <v>0</v>
      </c>
      <c r="F1142" s="163">
        <v>27597</v>
      </c>
      <c r="G1142" s="163">
        <v>816</v>
      </c>
      <c r="H1142" s="162">
        <v>377</v>
      </c>
      <c r="I1142" s="164">
        <v>110437</v>
      </c>
    </row>
    <row r="1143" spans="1:9" x14ac:dyDescent="0.2">
      <c r="A1143" s="197">
        <v>5462</v>
      </c>
      <c r="B1143" s="198" t="s">
        <v>640</v>
      </c>
      <c r="C1143" s="199"/>
      <c r="D1143" s="104">
        <v>627400</v>
      </c>
      <c r="E1143" s="105">
        <v>0</v>
      </c>
      <c r="F1143" s="105">
        <v>212062</v>
      </c>
      <c r="G1143" s="105">
        <v>6274</v>
      </c>
      <c r="H1143" s="105">
        <v>8927</v>
      </c>
      <c r="I1143" s="106">
        <v>854663</v>
      </c>
    </row>
    <row r="1144" spans="1:9" x14ac:dyDescent="0.2">
      <c r="A1144" s="77">
        <v>5464</v>
      </c>
      <c r="B1144" s="196" t="s">
        <v>641</v>
      </c>
      <c r="C1144" s="93">
        <v>3111</v>
      </c>
      <c r="D1144" s="161">
        <v>570675</v>
      </c>
      <c r="E1144" s="162">
        <v>3000</v>
      </c>
      <c r="F1144" s="163">
        <v>193902</v>
      </c>
      <c r="G1144" s="163">
        <v>5707</v>
      </c>
      <c r="H1144" s="162">
        <v>7725</v>
      </c>
      <c r="I1144" s="164">
        <v>781009</v>
      </c>
    </row>
    <row r="1145" spans="1:9" x14ac:dyDescent="0.2">
      <c r="A1145" s="190">
        <v>5464</v>
      </c>
      <c r="B1145" s="191" t="s">
        <v>641</v>
      </c>
      <c r="C1145" s="192">
        <v>3141</v>
      </c>
      <c r="D1145" s="161">
        <v>92213</v>
      </c>
      <c r="E1145" s="162">
        <v>500</v>
      </c>
      <c r="F1145" s="163">
        <v>31337</v>
      </c>
      <c r="G1145" s="163">
        <v>922</v>
      </c>
      <c r="H1145" s="162">
        <v>464</v>
      </c>
      <c r="I1145" s="164">
        <v>125436</v>
      </c>
    </row>
    <row r="1146" spans="1:9" x14ac:dyDescent="0.2">
      <c r="A1146" s="197">
        <v>5464</v>
      </c>
      <c r="B1146" s="198" t="s">
        <v>642</v>
      </c>
      <c r="C1146" s="183"/>
      <c r="D1146" s="124">
        <v>662888</v>
      </c>
      <c r="E1146" s="125">
        <v>3500</v>
      </c>
      <c r="F1146" s="125">
        <v>225239</v>
      </c>
      <c r="G1146" s="125">
        <v>6629</v>
      </c>
      <c r="H1146" s="125">
        <v>8189</v>
      </c>
      <c r="I1146" s="126">
        <v>906445</v>
      </c>
    </row>
    <row r="1147" spans="1:9" x14ac:dyDescent="0.2">
      <c r="A1147" s="190">
        <v>5467</v>
      </c>
      <c r="B1147" s="196" t="s">
        <v>643</v>
      </c>
      <c r="C1147" s="93">
        <v>3111</v>
      </c>
      <c r="D1147" s="161">
        <v>583749</v>
      </c>
      <c r="E1147" s="162">
        <v>0</v>
      </c>
      <c r="F1147" s="163">
        <v>197307</v>
      </c>
      <c r="G1147" s="163">
        <v>5837</v>
      </c>
      <c r="H1147" s="162">
        <v>5938</v>
      </c>
      <c r="I1147" s="164">
        <v>792831</v>
      </c>
    </row>
    <row r="1148" spans="1:9" x14ac:dyDescent="0.2">
      <c r="A1148" s="190">
        <v>5467</v>
      </c>
      <c r="B1148" s="196" t="s">
        <v>643</v>
      </c>
      <c r="C1148" s="93">
        <v>3141</v>
      </c>
      <c r="D1148" s="161">
        <v>79845</v>
      </c>
      <c r="E1148" s="162">
        <v>0</v>
      </c>
      <c r="F1148" s="163">
        <v>26988</v>
      </c>
      <c r="G1148" s="163">
        <v>798</v>
      </c>
      <c r="H1148" s="162">
        <v>362</v>
      </c>
      <c r="I1148" s="164">
        <v>107993</v>
      </c>
    </row>
    <row r="1149" spans="1:9" x14ac:dyDescent="0.2">
      <c r="A1149" s="197">
        <v>5467</v>
      </c>
      <c r="B1149" s="200" t="s">
        <v>644</v>
      </c>
      <c r="C1149" s="199"/>
      <c r="D1149" s="104">
        <v>663594</v>
      </c>
      <c r="E1149" s="105">
        <v>0</v>
      </c>
      <c r="F1149" s="105">
        <v>224295</v>
      </c>
      <c r="G1149" s="105">
        <v>6635</v>
      </c>
      <c r="H1149" s="105">
        <v>6300</v>
      </c>
      <c r="I1149" s="106">
        <v>900824</v>
      </c>
    </row>
    <row r="1150" spans="1:9" x14ac:dyDescent="0.2">
      <c r="A1150" s="190">
        <v>5463</v>
      </c>
      <c r="B1150" s="196" t="s">
        <v>645</v>
      </c>
      <c r="C1150" s="93">
        <v>3111</v>
      </c>
      <c r="D1150" s="161">
        <v>572930</v>
      </c>
      <c r="E1150" s="162">
        <v>1888</v>
      </c>
      <c r="F1150" s="163">
        <v>194288</v>
      </c>
      <c r="G1150" s="163">
        <v>5729</v>
      </c>
      <c r="H1150" s="162">
        <v>7356</v>
      </c>
      <c r="I1150" s="164">
        <v>782191</v>
      </c>
    </row>
    <row r="1151" spans="1:9" x14ac:dyDescent="0.2">
      <c r="A1151" s="190">
        <v>5463</v>
      </c>
      <c r="B1151" s="191" t="s">
        <v>645</v>
      </c>
      <c r="C1151" s="192">
        <v>3141</v>
      </c>
      <c r="D1151" s="161">
        <v>83425</v>
      </c>
      <c r="E1151" s="162">
        <v>0</v>
      </c>
      <c r="F1151" s="163">
        <v>28198</v>
      </c>
      <c r="G1151" s="163">
        <v>834</v>
      </c>
      <c r="H1151" s="162">
        <v>384</v>
      </c>
      <c r="I1151" s="164">
        <v>112841</v>
      </c>
    </row>
    <row r="1152" spans="1:9" x14ac:dyDescent="0.2">
      <c r="A1152" s="197">
        <v>5463</v>
      </c>
      <c r="B1152" s="198" t="s">
        <v>646</v>
      </c>
      <c r="C1152" s="199"/>
      <c r="D1152" s="104">
        <v>656355</v>
      </c>
      <c r="E1152" s="105">
        <v>1888</v>
      </c>
      <c r="F1152" s="105">
        <v>222486</v>
      </c>
      <c r="G1152" s="105">
        <v>6563</v>
      </c>
      <c r="H1152" s="105">
        <v>7740</v>
      </c>
      <c r="I1152" s="106">
        <v>895032</v>
      </c>
    </row>
    <row r="1153" spans="1:9" x14ac:dyDescent="0.2">
      <c r="A1153" s="190">
        <v>5461</v>
      </c>
      <c r="B1153" s="191" t="s">
        <v>647</v>
      </c>
      <c r="C1153" s="192">
        <v>3111</v>
      </c>
      <c r="D1153" s="161">
        <v>400059</v>
      </c>
      <c r="E1153" s="162">
        <v>0</v>
      </c>
      <c r="F1153" s="163">
        <v>135220</v>
      </c>
      <c r="G1153" s="163">
        <v>4001</v>
      </c>
      <c r="H1153" s="162">
        <v>3782</v>
      </c>
      <c r="I1153" s="164">
        <v>543062</v>
      </c>
    </row>
    <row r="1154" spans="1:9" x14ac:dyDescent="0.2">
      <c r="A1154" s="190">
        <v>5461</v>
      </c>
      <c r="B1154" s="196" t="s">
        <v>647</v>
      </c>
      <c r="C1154" s="93">
        <v>3141</v>
      </c>
      <c r="D1154" s="161">
        <v>73509</v>
      </c>
      <c r="E1154" s="162">
        <v>0</v>
      </c>
      <c r="F1154" s="163">
        <v>24846</v>
      </c>
      <c r="G1154" s="163">
        <v>735</v>
      </c>
      <c r="H1154" s="162">
        <v>326</v>
      </c>
      <c r="I1154" s="164">
        <v>99416</v>
      </c>
    </row>
    <row r="1155" spans="1:9" x14ac:dyDescent="0.2">
      <c r="A1155" s="197">
        <v>5461</v>
      </c>
      <c r="B1155" s="200" t="s">
        <v>648</v>
      </c>
      <c r="C1155" s="183"/>
      <c r="D1155" s="124">
        <v>473568</v>
      </c>
      <c r="E1155" s="125">
        <v>0</v>
      </c>
      <c r="F1155" s="125">
        <v>160066</v>
      </c>
      <c r="G1155" s="125">
        <v>4736</v>
      </c>
      <c r="H1155" s="125">
        <v>4108</v>
      </c>
      <c r="I1155" s="126">
        <v>642478</v>
      </c>
    </row>
    <row r="1156" spans="1:9" x14ac:dyDescent="0.2">
      <c r="A1156" s="190">
        <v>5466</v>
      </c>
      <c r="B1156" s="191" t="s">
        <v>649</v>
      </c>
      <c r="C1156" s="192">
        <v>3111</v>
      </c>
      <c r="D1156" s="161">
        <v>1019770</v>
      </c>
      <c r="E1156" s="162">
        <v>5900</v>
      </c>
      <c r="F1156" s="163">
        <v>346676</v>
      </c>
      <c r="G1156" s="163">
        <v>10198</v>
      </c>
      <c r="H1156" s="162">
        <v>12075</v>
      </c>
      <c r="I1156" s="164">
        <v>1394619</v>
      </c>
    </row>
    <row r="1157" spans="1:9" x14ac:dyDescent="0.2">
      <c r="A1157" s="190">
        <v>5466</v>
      </c>
      <c r="B1157" s="191" t="s">
        <v>649</v>
      </c>
      <c r="C1157" s="192">
        <v>3141</v>
      </c>
      <c r="D1157" s="161">
        <v>131663</v>
      </c>
      <c r="E1157" s="162">
        <v>0</v>
      </c>
      <c r="F1157" s="163">
        <v>44502</v>
      </c>
      <c r="G1157" s="163">
        <v>1317</v>
      </c>
      <c r="H1157" s="162">
        <v>754</v>
      </c>
      <c r="I1157" s="164">
        <v>178236</v>
      </c>
    </row>
    <row r="1158" spans="1:9" x14ac:dyDescent="0.2">
      <c r="A1158" s="197">
        <v>5466</v>
      </c>
      <c r="B1158" s="198" t="s">
        <v>650</v>
      </c>
      <c r="C1158" s="183"/>
      <c r="D1158" s="124">
        <v>1151433</v>
      </c>
      <c r="E1158" s="125">
        <v>5900</v>
      </c>
      <c r="F1158" s="125">
        <v>391178</v>
      </c>
      <c r="G1158" s="125">
        <v>11515</v>
      </c>
      <c r="H1158" s="125">
        <v>12829</v>
      </c>
      <c r="I1158" s="126">
        <v>1572855</v>
      </c>
    </row>
    <row r="1159" spans="1:9" x14ac:dyDescent="0.2">
      <c r="A1159" s="77">
        <v>5702</v>
      </c>
      <c r="B1159" s="201" t="s">
        <v>651</v>
      </c>
      <c r="C1159" s="202">
        <v>3233</v>
      </c>
      <c r="D1159" s="161">
        <v>470773</v>
      </c>
      <c r="E1159" s="162">
        <v>46000</v>
      </c>
      <c r="F1159" s="163">
        <v>174669</v>
      </c>
      <c r="G1159" s="163">
        <v>4708</v>
      </c>
      <c r="H1159" s="162">
        <v>6092</v>
      </c>
      <c r="I1159" s="164">
        <v>702242</v>
      </c>
    </row>
    <row r="1160" spans="1:9" x14ac:dyDescent="0.2">
      <c r="A1160" s="203">
        <v>5702</v>
      </c>
      <c r="B1160" s="200" t="s">
        <v>652</v>
      </c>
      <c r="C1160" s="199"/>
      <c r="D1160" s="104">
        <v>470773</v>
      </c>
      <c r="E1160" s="105">
        <v>46000</v>
      </c>
      <c r="F1160" s="105">
        <v>174669</v>
      </c>
      <c r="G1160" s="105">
        <v>4708</v>
      </c>
      <c r="H1160" s="105">
        <v>6092</v>
      </c>
      <c r="I1160" s="106">
        <v>702242</v>
      </c>
    </row>
    <row r="1161" spans="1:9" x14ac:dyDescent="0.2">
      <c r="A1161" s="193">
        <v>5458</v>
      </c>
      <c r="B1161" s="194" t="s">
        <v>653</v>
      </c>
      <c r="C1161" s="195">
        <v>3113</v>
      </c>
      <c r="D1161" s="161">
        <v>4890025</v>
      </c>
      <c r="E1161" s="162">
        <v>15000</v>
      </c>
      <c r="F1161" s="163">
        <v>1657898</v>
      </c>
      <c r="G1161" s="163">
        <v>48900</v>
      </c>
      <c r="H1161" s="162">
        <v>106918</v>
      </c>
      <c r="I1161" s="164">
        <v>6718741</v>
      </c>
    </row>
    <row r="1162" spans="1:9" x14ac:dyDescent="0.2">
      <c r="A1162" s="190">
        <v>5458</v>
      </c>
      <c r="B1162" s="196" t="s">
        <v>653</v>
      </c>
      <c r="C1162" s="93">
        <v>3141</v>
      </c>
      <c r="D1162" s="161">
        <v>412489</v>
      </c>
      <c r="E1162" s="162">
        <v>0</v>
      </c>
      <c r="F1162" s="163">
        <v>139421</v>
      </c>
      <c r="G1162" s="163">
        <v>4125</v>
      </c>
      <c r="H1162" s="162">
        <v>4263</v>
      </c>
      <c r="I1162" s="164">
        <v>560298</v>
      </c>
    </row>
    <row r="1163" spans="1:9" x14ac:dyDescent="0.2">
      <c r="A1163" s="193">
        <v>5458</v>
      </c>
      <c r="B1163" s="194" t="s">
        <v>653</v>
      </c>
      <c r="C1163" s="195">
        <v>3143</v>
      </c>
      <c r="D1163" s="161">
        <v>362466</v>
      </c>
      <c r="E1163" s="162">
        <v>0</v>
      </c>
      <c r="F1163" s="163">
        <v>122514</v>
      </c>
      <c r="G1163" s="163">
        <v>3625</v>
      </c>
      <c r="H1163" s="162">
        <v>525</v>
      </c>
      <c r="I1163" s="164">
        <v>489130</v>
      </c>
    </row>
    <row r="1164" spans="1:9" x14ac:dyDescent="0.2">
      <c r="A1164" s="197">
        <v>5458</v>
      </c>
      <c r="B1164" s="198" t="s">
        <v>654</v>
      </c>
      <c r="C1164" s="199"/>
      <c r="D1164" s="104">
        <v>5664980</v>
      </c>
      <c r="E1164" s="105">
        <v>15000</v>
      </c>
      <c r="F1164" s="105">
        <v>1919833</v>
      </c>
      <c r="G1164" s="105">
        <v>56650</v>
      </c>
      <c r="H1164" s="105">
        <v>111706</v>
      </c>
      <c r="I1164" s="106">
        <v>7768169</v>
      </c>
    </row>
    <row r="1165" spans="1:9" x14ac:dyDescent="0.2">
      <c r="A1165" s="193">
        <v>5456</v>
      </c>
      <c r="B1165" s="194" t="s">
        <v>655</v>
      </c>
      <c r="C1165" s="195">
        <v>3113</v>
      </c>
      <c r="D1165" s="161">
        <v>6108297</v>
      </c>
      <c r="E1165" s="162">
        <v>25100</v>
      </c>
      <c r="F1165" s="163">
        <v>2073088</v>
      </c>
      <c r="G1165" s="163">
        <v>61083</v>
      </c>
      <c r="H1165" s="162">
        <v>156296</v>
      </c>
      <c r="I1165" s="164">
        <v>8423864</v>
      </c>
    </row>
    <row r="1166" spans="1:9" x14ac:dyDescent="0.2">
      <c r="A1166" s="190">
        <v>5456</v>
      </c>
      <c r="B1166" s="191" t="s">
        <v>655</v>
      </c>
      <c r="C1166" s="192">
        <v>3141</v>
      </c>
      <c r="D1166" s="161">
        <v>656896</v>
      </c>
      <c r="E1166" s="162">
        <v>400</v>
      </c>
      <c r="F1166" s="163">
        <v>222166</v>
      </c>
      <c r="G1166" s="163">
        <v>6569</v>
      </c>
      <c r="H1166" s="162">
        <v>7100</v>
      </c>
      <c r="I1166" s="164">
        <v>893131</v>
      </c>
    </row>
    <row r="1167" spans="1:9" x14ac:dyDescent="0.2">
      <c r="A1167" s="193">
        <v>5456</v>
      </c>
      <c r="B1167" s="194" t="s">
        <v>655</v>
      </c>
      <c r="C1167" s="195">
        <v>3143</v>
      </c>
      <c r="D1167" s="161">
        <v>396700</v>
      </c>
      <c r="E1167" s="162">
        <v>1500</v>
      </c>
      <c r="F1167" s="163">
        <v>134592</v>
      </c>
      <c r="G1167" s="163">
        <v>3967</v>
      </c>
      <c r="H1167" s="162">
        <v>563</v>
      </c>
      <c r="I1167" s="164">
        <v>537322</v>
      </c>
    </row>
    <row r="1168" spans="1:9" x14ac:dyDescent="0.2">
      <c r="A1168" s="197">
        <v>5456</v>
      </c>
      <c r="B1168" s="198" t="s">
        <v>656</v>
      </c>
      <c r="C1168" s="183"/>
      <c r="D1168" s="124">
        <v>7161893</v>
      </c>
      <c r="E1168" s="125">
        <v>27000</v>
      </c>
      <c r="F1168" s="125">
        <v>2429846</v>
      </c>
      <c r="G1168" s="125">
        <v>71619</v>
      </c>
      <c r="H1168" s="125">
        <v>163959</v>
      </c>
      <c r="I1168" s="126">
        <v>9854317</v>
      </c>
    </row>
    <row r="1169" spans="1:9" x14ac:dyDescent="0.2">
      <c r="A1169" s="190">
        <v>5481</v>
      </c>
      <c r="B1169" s="196" t="s">
        <v>657</v>
      </c>
      <c r="C1169" s="93">
        <v>3117</v>
      </c>
      <c r="D1169" s="161">
        <v>788262</v>
      </c>
      <c r="E1169" s="162">
        <v>7900</v>
      </c>
      <c r="F1169" s="163">
        <v>269103</v>
      </c>
      <c r="G1169" s="163">
        <v>7883</v>
      </c>
      <c r="H1169" s="162">
        <v>20306</v>
      </c>
      <c r="I1169" s="164">
        <v>1093454</v>
      </c>
    </row>
    <row r="1170" spans="1:9" x14ac:dyDescent="0.2">
      <c r="A1170" s="190">
        <v>5481</v>
      </c>
      <c r="B1170" s="204" t="s">
        <v>657</v>
      </c>
      <c r="C1170" s="93">
        <v>3141</v>
      </c>
      <c r="D1170" s="161">
        <v>36698</v>
      </c>
      <c r="E1170" s="162">
        <v>1800</v>
      </c>
      <c r="F1170" s="163">
        <v>13012</v>
      </c>
      <c r="G1170" s="163">
        <v>367</v>
      </c>
      <c r="H1170" s="162">
        <v>442</v>
      </c>
      <c r="I1170" s="164">
        <v>52319</v>
      </c>
    </row>
    <row r="1171" spans="1:9" x14ac:dyDescent="0.2">
      <c r="A1171" s="193">
        <v>5481</v>
      </c>
      <c r="B1171" s="194" t="s">
        <v>657</v>
      </c>
      <c r="C1171" s="195">
        <v>3143</v>
      </c>
      <c r="D1171" s="161">
        <v>127722</v>
      </c>
      <c r="E1171" s="162">
        <v>700</v>
      </c>
      <c r="F1171" s="163">
        <v>43407</v>
      </c>
      <c r="G1171" s="163">
        <v>1277</v>
      </c>
      <c r="H1171" s="162">
        <v>221</v>
      </c>
      <c r="I1171" s="164">
        <v>173327</v>
      </c>
    </row>
    <row r="1172" spans="1:9" x14ac:dyDescent="0.2">
      <c r="A1172" s="197">
        <v>5481</v>
      </c>
      <c r="B1172" s="198" t="s">
        <v>658</v>
      </c>
      <c r="C1172" s="183"/>
      <c r="D1172" s="124">
        <v>952682</v>
      </c>
      <c r="E1172" s="125">
        <v>10400</v>
      </c>
      <c r="F1172" s="125">
        <v>325522</v>
      </c>
      <c r="G1172" s="125">
        <v>9527</v>
      </c>
      <c r="H1172" s="125">
        <v>20969</v>
      </c>
      <c r="I1172" s="126">
        <v>1319100</v>
      </c>
    </row>
    <row r="1173" spans="1:9" x14ac:dyDescent="0.2">
      <c r="A1173" s="193">
        <v>5492</v>
      </c>
      <c r="B1173" s="196" t="s">
        <v>659</v>
      </c>
      <c r="C1173" s="93">
        <v>3114</v>
      </c>
      <c r="D1173" s="161">
        <v>1703435</v>
      </c>
      <c r="E1173" s="162">
        <v>12000</v>
      </c>
      <c r="F1173" s="163">
        <v>579817</v>
      </c>
      <c r="G1173" s="163">
        <v>17034</v>
      </c>
      <c r="H1173" s="162">
        <v>20713</v>
      </c>
      <c r="I1173" s="164">
        <v>2332999</v>
      </c>
    </row>
    <row r="1174" spans="1:9" x14ac:dyDescent="0.2">
      <c r="A1174" s="205">
        <v>5492</v>
      </c>
      <c r="B1174" s="206" t="s">
        <v>659</v>
      </c>
      <c r="C1174" s="207">
        <v>3143</v>
      </c>
      <c r="D1174" s="161">
        <v>63060</v>
      </c>
      <c r="E1174" s="162">
        <v>0</v>
      </c>
      <c r="F1174" s="163">
        <v>21314</v>
      </c>
      <c r="G1174" s="163">
        <v>631</v>
      </c>
      <c r="H1174" s="162">
        <v>56</v>
      </c>
      <c r="I1174" s="164">
        <v>85061</v>
      </c>
    </row>
    <row r="1175" spans="1:9" x14ac:dyDescent="0.2">
      <c r="A1175" s="208">
        <v>5492</v>
      </c>
      <c r="B1175" s="209" t="s">
        <v>660</v>
      </c>
      <c r="C1175" s="183"/>
      <c r="D1175" s="124">
        <v>1766495</v>
      </c>
      <c r="E1175" s="125">
        <v>12000</v>
      </c>
      <c r="F1175" s="125">
        <v>601131</v>
      </c>
      <c r="G1175" s="125">
        <v>17665</v>
      </c>
      <c r="H1175" s="125">
        <v>20769</v>
      </c>
      <c r="I1175" s="126">
        <v>2418060</v>
      </c>
    </row>
    <row r="1176" spans="1:9" x14ac:dyDescent="0.2">
      <c r="A1176" s="193">
        <v>5457</v>
      </c>
      <c r="B1176" s="196" t="s">
        <v>661</v>
      </c>
      <c r="C1176" s="93">
        <v>3113</v>
      </c>
      <c r="D1176" s="161">
        <v>4754611</v>
      </c>
      <c r="E1176" s="162">
        <v>9756</v>
      </c>
      <c r="F1176" s="163">
        <v>1610356</v>
      </c>
      <c r="G1176" s="163">
        <v>47546</v>
      </c>
      <c r="H1176" s="162">
        <v>120749</v>
      </c>
      <c r="I1176" s="164">
        <v>6543018</v>
      </c>
    </row>
    <row r="1177" spans="1:9" x14ac:dyDescent="0.2">
      <c r="A1177" s="190">
        <v>5457</v>
      </c>
      <c r="B1177" s="191" t="s">
        <v>661</v>
      </c>
      <c r="C1177" s="192">
        <v>3141</v>
      </c>
      <c r="D1177" s="161">
        <v>152518</v>
      </c>
      <c r="E1177" s="162">
        <v>1925</v>
      </c>
      <c r="F1177" s="163">
        <v>52202</v>
      </c>
      <c r="G1177" s="163">
        <v>1525</v>
      </c>
      <c r="H1177" s="162">
        <v>2541</v>
      </c>
      <c r="I1177" s="164">
        <v>210711</v>
      </c>
    </row>
    <row r="1178" spans="1:9" x14ac:dyDescent="0.2">
      <c r="A1178" s="193">
        <v>5457</v>
      </c>
      <c r="B1178" s="210" t="s">
        <v>661</v>
      </c>
      <c r="C1178" s="195">
        <v>3143</v>
      </c>
      <c r="D1178" s="161">
        <v>501702</v>
      </c>
      <c r="E1178" s="162">
        <v>0</v>
      </c>
      <c r="F1178" s="163">
        <v>169575</v>
      </c>
      <c r="G1178" s="163">
        <v>5017</v>
      </c>
      <c r="H1178" s="162">
        <v>904</v>
      </c>
      <c r="I1178" s="164">
        <v>677198</v>
      </c>
    </row>
    <row r="1179" spans="1:9" x14ac:dyDescent="0.2">
      <c r="A1179" s="197">
        <v>5457</v>
      </c>
      <c r="B1179" s="198" t="s">
        <v>662</v>
      </c>
      <c r="C1179" s="199"/>
      <c r="D1179" s="104">
        <v>5408831</v>
      </c>
      <c r="E1179" s="105">
        <v>11681</v>
      </c>
      <c r="F1179" s="105">
        <v>1832133</v>
      </c>
      <c r="G1179" s="105">
        <v>54088</v>
      </c>
      <c r="H1179" s="105">
        <v>124194</v>
      </c>
      <c r="I1179" s="106">
        <v>7430927</v>
      </c>
    </row>
    <row r="1180" spans="1:9" x14ac:dyDescent="0.2">
      <c r="A1180" s="190">
        <v>5459</v>
      </c>
      <c r="B1180" s="191" t="s">
        <v>663</v>
      </c>
      <c r="C1180" s="192">
        <v>3231</v>
      </c>
      <c r="D1180" s="161">
        <v>2547368</v>
      </c>
      <c r="E1180" s="162">
        <v>0</v>
      </c>
      <c r="F1180" s="163">
        <v>861010</v>
      </c>
      <c r="G1180" s="163">
        <v>25474</v>
      </c>
      <c r="H1180" s="162">
        <v>8652</v>
      </c>
      <c r="I1180" s="164">
        <v>3442504</v>
      </c>
    </row>
    <row r="1181" spans="1:9" x14ac:dyDescent="0.2">
      <c r="A1181" s="197">
        <v>5459</v>
      </c>
      <c r="B1181" s="198" t="s">
        <v>664</v>
      </c>
      <c r="C1181" s="183"/>
      <c r="D1181" s="124">
        <v>2547368</v>
      </c>
      <c r="E1181" s="125">
        <v>0</v>
      </c>
      <c r="F1181" s="125">
        <v>861010</v>
      </c>
      <c r="G1181" s="125">
        <v>25474</v>
      </c>
      <c r="H1181" s="125">
        <v>8652</v>
      </c>
      <c r="I1181" s="126">
        <v>3442504</v>
      </c>
    </row>
    <row r="1182" spans="1:9" x14ac:dyDescent="0.2">
      <c r="A1182" s="190">
        <v>5482</v>
      </c>
      <c r="B1182" s="191" t="s">
        <v>665</v>
      </c>
      <c r="C1182" s="192">
        <v>3111</v>
      </c>
      <c r="D1182" s="161">
        <v>189293</v>
      </c>
      <c r="E1182" s="162">
        <v>0</v>
      </c>
      <c r="F1182" s="163">
        <v>63981</v>
      </c>
      <c r="G1182" s="163">
        <v>1893</v>
      </c>
      <c r="H1182" s="162">
        <v>1575</v>
      </c>
      <c r="I1182" s="164">
        <v>256742</v>
      </c>
    </row>
    <row r="1183" spans="1:9" x14ac:dyDescent="0.2">
      <c r="A1183" s="193">
        <v>5482</v>
      </c>
      <c r="B1183" s="191" t="s">
        <v>665</v>
      </c>
      <c r="C1183" s="192">
        <v>3117</v>
      </c>
      <c r="D1183" s="161">
        <v>457815</v>
      </c>
      <c r="E1183" s="162">
        <v>0</v>
      </c>
      <c r="F1183" s="163">
        <v>154741</v>
      </c>
      <c r="G1183" s="163">
        <v>4578</v>
      </c>
      <c r="H1183" s="162">
        <v>8550</v>
      </c>
      <c r="I1183" s="164">
        <v>625684</v>
      </c>
    </row>
    <row r="1184" spans="1:9" x14ac:dyDescent="0.2">
      <c r="A1184" s="190">
        <v>5482</v>
      </c>
      <c r="B1184" s="196" t="s">
        <v>665</v>
      </c>
      <c r="C1184" s="93">
        <v>3141</v>
      </c>
      <c r="D1184" s="161">
        <v>107278</v>
      </c>
      <c r="E1184" s="162">
        <v>0</v>
      </c>
      <c r="F1184" s="163">
        <v>36260</v>
      </c>
      <c r="G1184" s="163">
        <v>1073</v>
      </c>
      <c r="H1184" s="162">
        <v>493</v>
      </c>
      <c r="I1184" s="164">
        <v>145104</v>
      </c>
    </row>
    <row r="1185" spans="1:9" x14ac:dyDescent="0.2">
      <c r="A1185" s="193">
        <v>5482</v>
      </c>
      <c r="B1185" s="196" t="s">
        <v>665</v>
      </c>
      <c r="C1185" s="93">
        <v>3143</v>
      </c>
      <c r="D1185" s="161">
        <v>97758</v>
      </c>
      <c r="E1185" s="162">
        <v>0</v>
      </c>
      <c r="F1185" s="163">
        <v>33042</v>
      </c>
      <c r="G1185" s="163">
        <v>978</v>
      </c>
      <c r="H1185" s="162">
        <v>113</v>
      </c>
      <c r="I1185" s="164">
        <v>131891</v>
      </c>
    </row>
    <row r="1186" spans="1:9" x14ac:dyDescent="0.2">
      <c r="A1186" s="197">
        <v>5482</v>
      </c>
      <c r="B1186" s="200" t="s">
        <v>666</v>
      </c>
      <c r="C1186" s="183"/>
      <c r="D1186" s="124">
        <v>852144</v>
      </c>
      <c r="E1186" s="125">
        <v>0</v>
      </c>
      <c r="F1186" s="125">
        <v>288024</v>
      </c>
      <c r="G1186" s="125">
        <v>8522</v>
      </c>
      <c r="H1186" s="125">
        <v>10731</v>
      </c>
      <c r="I1186" s="126">
        <v>1159421</v>
      </c>
    </row>
    <row r="1187" spans="1:9" x14ac:dyDescent="0.2">
      <c r="A1187" s="190">
        <v>3421</v>
      </c>
      <c r="B1187" s="191" t="s">
        <v>667</v>
      </c>
      <c r="C1187" s="192">
        <v>3111</v>
      </c>
      <c r="D1187" s="161">
        <v>718224</v>
      </c>
      <c r="E1187" s="162">
        <v>10000</v>
      </c>
      <c r="F1187" s="163">
        <v>246140</v>
      </c>
      <c r="G1187" s="163">
        <v>7182</v>
      </c>
      <c r="H1187" s="162">
        <v>6825</v>
      </c>
      <c r="I1187" s="164">
        <v>988371</v>
      </c>
    </row>
    <row r="1188" spans="1:9" x14ac:dyDescent="0.2">
      <c r="A1188" s="193">
        <v>3421</v>
      </c>
      <c r="B1188" s="191" t="s">
        <v>667</v>
      </c>
      <c r="C1188" s="192">
        <v>3141</v>
      </c>
      <c r="D1188" s="161">
        <v>117147</v>
      </c>
      <c r="E1188" s="162">
        <v>0</v>
      </c>
      <c r="F1188" s="163">
        <v>39596</v>
      </c>
      <c r="G1188" s="163">
        <v>1171</v>
      </c>
      <c r="H1188" s="162">
        <v>638</v>
      </c>
      <c r="I1188" s="164">
        <v>158552</v>
      </c>
    </row>
    <row r="1189" spans="1:9" x14ac:dyDescent="0.2">
      <c r="A1189" s="197">
        <v>3421</v>
      </c>
      <c r="B1189" s="198" t="s">
        <v>668</v>
      </c>
      <c r="C1189" s="183"/>
      <c r="D1189" s="124">
        <v>835371</v>
      </c>
      <c r="E1189" s="125">
        <v>10000</v>
      </c>
      <c r="F1189" s="125">
        <v>285736</v>
      </c>
      <c r="G1189" s="125">
        <v>8353</v>
      </c>
      <c r="H1189" s="125">
        <v>7463</v>
      </c>
      <c r="I1189" s="126">
        <v>1146923</v>
      </c>
    </row>
    <row r="1190" spans="1:9" x14ac:dyDescent="0.2">
      <c r="A1190" s="193">
        <v>3420</v>
      </c>
      <c r="B1190" s="194" t="s">
        <v>669</v>
      </c>
      <c r="C1190" s="195">
        <v>3113</v>
      </c>
      <c r="D1190" s="161">
        <v>1781183</v>
      </c>
      <c r="E1190" s="162">
        <v>7500</v>
      </c>
      <c r="F1190" s="163">
        <v>604575</v>
      </c>
      <c r="G1190" s="163">
        <v>17812</v>
      </c>
      <c r="H1190" s="162">
        <v>40460</v>
      </c>
      <c r="I1190" s="164">
        <v>2451530</v>
      </c>
    </row>
    <row r="1191" spans="1:9" x14ac:dyDescent="0.2">
      <c r="A1191" s="190">
        <v>3420</v>
      </c>
      <c r="B1191" s="196" t="s">
        <v>669</v>
      </c>
      <c r="C1191" s="93">
        <v>3141</v>
      </c>
      <c r="D1191" s="161">
        <v>168781</v>
      </c>
      <c r="E1191" s="162">
        <v>0</v>
      </c>
      <c r="F1191" s="163">
        <v>57048</v>
      </c>
      <c r="G1191" s="163">
        <v>1688</v>
      </c>
      <c r="H1191" s="162">
        <v>1370</v>
      </c>
      <c r="I1191" s="164">
        <v>228887</v>
      </c>
    </row>
    <row r="1192" spans="1:9" x14ac:dyDescent="0.2">
      <c r="A1192" s="205">
        <v>3420</v>
      </c>
      <c r="B1192" s="206" t="s">
        <v>669</v>
      </c>
      <c r="C1192" s="207">
        <v>3143</v>
      </c>
      <c r="D1192" s="161">
        <v>114105</v>
      </c>
      <c r="E1192" s="162">
        <v>0</v>
      </c>
      <c r="F1192" s="163">
        <v>38567</v>
      </c>
      <c r="G1192" s="163">
        <v>1141</v>
      </c>
      <c r="H1192" s="162">
        <v>188</v>
      </c>
      <c r="I1192" s="164">
        <v>154001</v>
      </c>
    </row>
    <row r="1193" spans="1:9" x14ac:dyDescent="0.2">
      <c r="A1193" s="208">
        <v>3420</v>
      </c>
      <c r="B1193" s="209" t="s">
        <v>670</v>
      </c>
      <c r="C1193" s="183"/>
      <c r="D1193" s="124">
        <v>2064069</v>
      </c>
      <c r="E1193" s="125">
        <v>7500</v>
      </c>
      <c r="F1193" s="125">
        <v>700190</v>
      </c>
      <c r="G1193" s="125">
        <v>20641</v>
      </c>
      <c r="H1193" s="125">
        <v>42018</v>
      </c>
      <c r="I1193" s="126">
        <v>2834418</v>
      </c>
    </row>
    <row r="1194" spans="1:9" x14ac:dyDescent="0.2">
      <c r="A1194" s="193">
        <v>5493</v>
      </c>
      <c r="B1194" s="194" t="s">
        <v>712</v>
      </c>
      <c r="C1194" s="195">
        <v>3111</v>
      </c>
      <c r="D1194" s="161">
        <v>296233</v>
      </c>
      <c r="E1194" s="162">
        <v>1710</v>
      </c>
      <c r="F1194" s="163">
        <v>100705</v>
      </c>
      <c r="G1194" s="163">
        <v>2962</v>
      </c>
      <c r="H1194" s="162">
        <v>2769</v>
      </c>
      <c r="I1194" s="164">
        <v>404379</v>
      </c>
    </row>
    <row r="1195" spans="1:9" x14ac:dyDescent="0.2">
      <c r="A1195" s="193">
        <v>5493</v>
      </c>
      <c r="B1195" s="194" t="s">
        <v>712</v>
      </c>
      <c r="C1195" s="195">
        <v>3141</v>
      </c>
      <c r="D1195" s="161">
        <v>13322</v>
      </c>
      <c r="E1195" s="162">
        <v>0</v>
      </c>
      <c r="F1195" s="163">
        <v>4503</v>
      </c>
      <c r="G1195" s="163">
        <v>133</v>
      </c>
      <c r="H1195" s="162">
        <v>128</v>
      </c>
      <c r="I1195" s="164">
        <v>18086</v>
      </c>
    </row>
    <row r="1196" spans="1:9" x14ac:dyDescent="0.2">
      <c r="A1196" s="211">
        <v>5493</v>
      </c>
      <c r="B1196" s="198" t="s">
        <v>671</v>
      </c>
      <c r="C1196" s="183"/>
      <c r="D1196" s="124">
        <v>309555</v>
      </c>
      <c r="E1196" s="125">
        <v>1710</v>
      </c>
      <c r="F1196" s="125">
        <v>105208</v>
      </c>
      <c r="G1196" s="125">
        <v>3095</v>
      </c>
      <c r="H1196" s="125">
        <v>2897</v>
      </c>
      <c r="I1196" s="126">
        <v>422465</v>
      </c>
    </row>
    <row r="1197" spans="1:9" x14ac:dyDescent="0.2">
      <c r="A1197" s="193">
        <v>2463</v>
      </c>
      <c r="B1197" s="194" t="s">
        <v>672</v>
      </c>
      <c r="C1197" s="195">
        <v>3113</v>
      </c>
      <c r="D1197" s="161">
        <v>1155963</v>
      </c>
      <c r="E1197" s="162">
        <v>1050</v>
      </c>
      <c r="F1197" s="163">
        <v>391070</v>
      </c>
      <c r="G1197" s="163">
        <v>11560</v>
      </c>
      <c r="H1197" s="162">
        <v>19805</v>
      </c>
      <c r="I1197" s="164">
        <v>1579448</v>
      </c>
    </row>
    <row r="1198" spans="1:9" x14ac:dyDescent="0.2">
      <c r="A1198" s="193">
        <v>2463</v>
      </c>
      <c r="B1198" s="191" t="s">
        <v>672</v>
      </c>
      <c r="C1198" s="192">
        <v>3141</v>
      </c>
      <c r="D1198" s="161">
        <v>102786</v>
      </c>
      <c r="E1198" s="162">
        <v>0</v>
      </c>
      <c r="F1198" s="163">
        <v>34742</v>
      </c>
      <c r="G1198" s="163">
        <v>1028</v>
      </c>
      <c r="H1198" s="162">
        <v>710</v>
      </c>
      <c r="I1198" s="164">
        <v>139266</v>
      </c>
    </row>
    <row r="1199" spans="1:9" x14ac:dyDescent="0.2">
      <c r="A1199" s="193">
        <v>2463</v>
      </c>
      <c r="B1199" s="194" t="s">
        <v>672</v>
      </c>
      <c r="C1199" s="195">
        <v>3143</v>
      </c>
      <c r="D1199" s="161">
        <v>73504</v>
      </c>
      <c r="E1199" s="162">
        <v>0</v>
      </c>
      <c r="F1199" s="163">
        <v>24844</v>
      </c>
      <c r="G1199" s="163">
        <v>735</v>
      </c>
      <c r="H1199" s="162">
        <v>109</v>
      </c>
      <c r="I1199" s="164">
        <v>99192</v>
      </c>
    </row>
    <row r="1200" spans="1:9" x14ac:dyDescent="0.2">
      <c r="A1200" s="197">
        <v>2463</v>
      </c>
      <c r="B1200" s="198" t="s">
        <v>673</v>
      </c>
      <c r="C1200" s="183"/>
      <c r="D1200" s="124">
        <v>1332253</v>
      </c>
      <c r="E1200" s="125">
        <v>1050</v>
      </c>
      <c r="F1200" s="125">
        <v>450656</v>
      </c>
      <c r="G1200" s="125">
        <v>13323</v>
      </c>
      <c r="H1200" s="125">
        <v>20624</v>
      </c>
      <c r="I1200" s="126">
        <v>1817906</v>
      </c>
    </row>
    <row r="1201" spans="1:9" x14ac:dyDescent="0.2">
      <c r="A1201" s="190">
        <v>3427</v>
      </c>
      <c r="B1201" s="191" t="s">
        <v>674</v>
      </c>
      <c r="C1201" s="192">
        <v>3111</v>
      </c>
      <c r="D1201" s="161">
        <v>342038</v>
      </c>
      <c r="E1201" s="162">
        <v>0</v>
      </c>
      <c r="F1201" s="163">
        <v>115609</v>
      </c>
      <c r="G1201" s="163">
        <v>3420</v>
      </c>
      <c r="H1201" s="162">
        <v>2588</v>
      </c>
      <c r="I1201" s="164">
        <v>463655</v>
      </c>
    </row>
    <row r="1202" spans="1:9" x14ac:dyDescent="0.2">
      <c r="A1202" s="193">
        <v>3427</v>
      </c>
      <c r="B1202" s="194" t="s">
        <v>674</v>
      </c>
      <c r="C1202" s="195">
        <v>3113</v>
      </c>
      <c r="D1202" s="161">
        <v>1626878</v>
      </c>
      <c r="E1202" s="162">
        <v>2580</v>
      </c>
      <c r="F1202" s="163">
        <v>550757</v>
      </c>
      <c r="G1202" s="163">
        <v>16269</v>
      </c>
      <c r="H1202" s="162">
        <v>28292</v>
      </c>
      <c r="I1202" s="164">
        <v>2224776</v>
      </c>
    </row>
    <row r="1203" spans="1:9" x14ac:dyDescent="0.2">
      <c r="A1203" s="193">
        <v>3427</v>
      </c>
      <c r="B1203" s="191" t="s">
        <v>674</v>
      </c>
      <c r="C1203" s="192">
        <v>3141</v>
      </c>
      <c r="D1203" s="161">
        <v>205392</v>
      </c>
      <c r="E1203" s="162">
        <v>0</v>
      </c>
      <c r="F1203" s="163">
        <v>69422</v>
      </c>
      <c r="G1203" s="163">
        <v>2054</v>
      </c>
      <c r="H1203" s="162">
        <v>1409</v>
      </c>
      <c r="I1203" s="164">
        <v>278277</v>
      </c>
    </row>
    <row r="1204" spans="1:9" x14ac:dyDescent="0.2">
      <c r="A1204" s="193">
        <v>3427</v>
      </c>
      <c r="B1204" s="194" t="s">
        <v>674</v>
      </c>
      <c r="C1204" s="195">
        <v>3143</v>
      </c>
      <c r="D1204" s="161">
        <v>135497</v>
      </c>
      <c r="E1204" s="162">
        <v>0</v>
      </c>
      <c r="F1204" s="163">
        <v>45798</v>
      </c>
      <c r="G1204" s="163">
        <v>1355</v>
      </c>
      <c r="H1204" s="162">
        <v>165</v>
      </c>
      <c r="I1204" s="164">
        <v>182815</v>
      </c>
    </row>
    <row r="1205" spans="1:9" x14ac:dyDescent="0.2">
      <c r="A1205" s="197">
        <v>3427</v>
      </c>
      <c r="B1205" s="198" t="s">
        <v>675</v>
      </c>
      <c r="C1205" s="183"/>
      <c r="D1205" s="124">
        <v>2309805</v>
      </c>
      <c r="E1205" s="125">
        <v>2580</v>
      </c>
      <c r="F1205" s="125">
        <v>781586</v>
      </c>
      <c r="G1205" s="125">
        <v>23098</v>
      </c>
      <c r="H1205" s="125">
        <v>32454</v>
      </c>
      <c r="I1205" s="126">
        <v>3149523</v>
      </c>
    </row>
    <row r="1206" spans="1:9" x14ac:dyDescent="0.2">
      <c r="A1206" s="190">
        <v>5484</v>
      </c>
      <c r="B1206" s="191" t="s">
        <v>676</v>
      </c>
      <c r="C1206" s="192">
        <v>3111</v>
      </c>
      <c r="D1206" s="161">
        <v>732752</v>
      </c>
      <c r="E1206" s="162">
        <v>0</v>
      </c>
      <c r="F1206" s="163">
        <v>247670</v>
      </c>
      <c r="G1206" s="163">
        <v>7328</v>
      </c>
      <c r="H1206" s="162">
        <v>6719</v>
      </c>
      <c r="I1206" s="164">
        <v>994469</v>
      </c>
    </row>
    <row r="1207" spans="1:9" x14ac:dyDescent="0.2">
      <c r="A1207" s="190">
        <v>5484</v>
      </c>
      <c r="B1207" s="191" t="s">
        <v>676</v>
      </c>
      <c r="C1207" s="192">
        <v>3141</v>
      </c>
      <c r="D1207" s="161">
        <v>156010</v>
      </c>
      <c r="E1207" s="162">
        <v>0</v>
      </c>
      <c r="F1207" s="163">
        <v>52731</v>
      </c>
      <c r="G1207" s="163">
        <v>1560</v>
      </c>
      <c r="H1207" s="162">
        <v>919</v>
      </c>
      <c r="I1207" s="164">
        <v>211220</v>
      </c>
    </row>
    <row r="1208" spans="1:9" x14ac:dyDescent="0.2">
      <c r="A1208" s="197">
        <v>5484</v>
      </c>
      <c r="B1208" s="198" t="s">
        <v>677</v>
      </c>
      <c r="C1208" s="183"/>
      <c r="D1208" s="124">
        <v>888762</v>
      </c>
      <c r="E1208" s="125">
        <v>0</v>
      </c>
      <c r="F1208" s="125">
        <v>300401</v>
      </c>
      <c r="G1208" s="125">
        <v>8888</v>
      </c>
      <c r="H1208" s="125">
        <v>7638</v>
      </c>
      <c r="I1208" s="126">
        <v>1205689</v>
      </c>
    </row>
    <row r="1209" spans="1:9" x14ac:dyDescent="0.2">
      <c r="A1209" s="190">
        <v>5485</v>
      </c>
      <c r="B1209" s="196" t="s">
        <v>678</v>
      </c>
      <c r="C1209" s="93">
        <v>3117</v>
      </c>
      <c r="D1209" s="161">
        <v>747584</v>
      </c>
      <c r="E1209" s="162">
        <v>428</v>
      </c>
      <c r="F1209" s="163">
        <v>252828</v>
      </c>
      <c r="G1209" s="163">
        <v>7476</v>
      </c>
      <c r="H1209" s="162">
        <v>22256</v>
      </c>
      <c r="I1209" s="164">
        <v>1030572</v>
      </c>
    </row>
    <row r="1210" spans="1:9" x14ac:dyDescent="0.2">
      <c r="A1210" s="193">
        <v>5485</v>
      </c>
      <c r="B1210" s="191" t="s">
        <v>678</v>
      </c>
      <c r="C1210" s="192">
        <v>3141</v>
      </c>
      <c r="D1210" s="161">
        <v>34650</v>
      </c>
      <c r="E1210" s="162">
        <v>0</v>
      </c>
      <c r="F1210" s="163">
        <v>11712</v>
      </c>
      <c r="G1210" s="163">
        <v>347</v>
      </c>
      <c r="H1210" s="162">
        <v>375</v>
      </c>
      <c r="I1210" s="164">
        <v>47084</v>
      </c>
    </row>
    <row r="1211" spans="1:9" x14ac:dyDescent="0.2">
      <c r="A1211" s="193">
        <v>5485</v>
      </c>
      <c r="B1211" s="196" t="s">
        <v>678</v>
      </c>
      <c r="C1211" s="93">
        <v>3143</v>
      </c>
      <c r="D1211" s="161">
        <v>115498</v>
      </c>
      <c r="E1211" s="162">
        <v>0</v>
      </c>
      <c r="F1211" s="163">
        <v>39038</v>
      </c>
      <c r="G1211" s="163">
        <v>1155</v>
      </c>
      <c r="H1211" s="162">
        <v>225</v>
      </c>
      <c r="I1211" s="164">
        <v>155916</v>
      </c>
    </row>
    <row r="1212" spans="1:9" x14ac:dyDescent="0.2">
      <c r="A1212" s="197">
        <v>5485</v>
      </c>
      <c r="B1212" s="200" t="s">
        <v>679</v>
      </c>
      <c r="C1212" s="183"/>
      <c r="D1212" s="124">
        <v>897732</v>
      </c>
      <c r="E1212" s="125">
        <v>428</v>
      </c>
      <c r="F1212" s="125">
        <v>303578</v>
      </c>
      <c r="G1212" s="125">
        <v>8978</v>
      </c>
      <c r="H1212" s="125">
        <v>22856</v>
      </c>
      <c r="I1212" s="126">
        <v>1233572</v>
      </c>
    </row>
    <row r="1213" spans="1:9" x14ac:dyDescent="0.2">
      <c r="A1213" s="190">
        <v>5434</v>
      </c>
      <c r="B1213" s="191" t="s">
        <v>680</v>
      </c>
      <c r="C1213" s="192">
        <v>3111</v>
      </c>
      <c r="D1213" s="161">
        <v>422668</v>
      </c>
      <c r="E1213" s="162">
        <v>0</v>
      </c>
      <c r="F1213" s="163">
        <v>142862</v>
      </c>
      <c r="G1213" s="163">
        <v>4227</v>
      </c>
      <c r="H1213" s="162">
        <v>4569</v>
      </c>
      <c r="I1213" s="164">
        <v>574326</v>
      </c>
    </row>
    <row r="1214" spans="1:9" x14ac:dyDescent="0.2">
      <c r="A1214" s="190">
        <v>5434</v>
      </c>
      <c r="B1214" s="191" t="s">
        <v>680</v>
      </c>
      <c r="C1214" s="192">
        <v>3141</v>
      </c>
      <c r="D1214" s="161">
        <v>67599</v>
      </c>
      <c r="E1214" s="162">
        <v>0</v>
      </c>
      <c r="F1214" s="163">
        <v>22848</v>
      </c>
      <c r="G1214" s="163">
        <v>676</v>
      </c>
      <c r="H1214" s="162">
        <v>275</v>
      </c>
      <c r="I1214" s="164">
        <v>91398</v>
      </c>
    </row>
    <row r="1215" spans="1:9" x14ac:dyDescent="0.2">
      <c r="A1215" s="197">
        <v>5434</v>
      </c>
      <c r="B1215" s="198" t="s">
        <v>681</v>
      </c>
      <c r="C1215" s="183"/>
      <c r="D1215" s="124">
        <v>490267</v>
      </c>
      <c r="E1215" s="125">
        <v>0</v>
      </c>
      <c r="F1215" s="125">
        <v>165710</v>
      </c>
      <c r="G1215" s="125">
        <v>4903</v>
      </c>
      <c r="H1215" s="125">
        <v>4844</v>
      </c>
      <c r="I1215" s="126">
        <v>665724</v>
      </c>
    </row>
    <row r="1216" spans="1:9" x14ac:dyDescent="0.2">
      <c r="A1216" s="190">
        <v>5433</v>
      </c>
      <c r="B1216" s="191" t="s">
        <v>682</v>
      </c>
      <c r="C1216" s="192">
        <v>3117</v>
      </c>
      <c r="D1216" s="161">
        <v>402252</v>
      </c>
      <c r="E1216" s="162">
        <v>0</v>
      </c>
      <c r="F1216" s="163">
        <v>135961</v>
      </c>
      <c r="G1216" s="163">
        <v>4023</v>
      </c>
      <c r="H1216" s="162">
        <v>7481</v>
      </c>
      <c r="I1216" s="164">
        <v>549717</v>
      </c>
    </row>
    <row r="1217" spans="1:9" x14ac:dyDescent="0.2">
      <c r="A1217" s="190">
        <v>5433</v>
      </c>
      <c r="B1217" s="191" t="s">
        <v>682</v>
      </c>
      <c r="C1217" s="192">
        <v>3141</v>
      </c>
      <c r="D1217" s="161">
        <v>47356</v>
      </c>
      <c r="E1217" s="162">
        <v>0</v>
      </c>
      <c r="F1217" s="163">
        <v>16006</v>
      </c>
      <c r="G1217" s="163">
        <v>474</v>
      </c>
      <c r="H1217" s="162">
        <v>261</v>
      </c>
      <c r="I1217" s="164">
        <v>64097</v>
      </c>
    </row>
    <row r="1218" spans="1:9" x14ac:dyDescent="0.2">
      <c r="A1218" s="193">
        <v>5433</v>
      </c>
      <c r="B1218" s="194" t="s">
        <v>682</v>
      </c>
      <c r="C1218" s="195">
        <v>3143</v>
      </c>
      <c r="D1218" s="161">
        <v>65593</v>
      </c>
      <c r="E1218" s="162">
        <v>0</v>
      </c>
      <c r="F1218" s="163">
        <v>22170</v>
      </c>
      <c r="G1218" s="163">
        <v>656</v>
      </c>
      <c r="H1218" s="162">
        <v>94</v>
      </c>
      <c r="I1218" s="164">
        <v>88513</v>
      </c>
    </row>
    <row r="1219" spans="1:9" x14ac:dyDescent="0.2">
      <c r="A1219" s="197">
        <v>5433</v>
      </c>
      <c r="B1219" s="198" t="s">
        <v>683</v>
      </c>
      <c r="C1219" s="183"/>
      <c r="D1219" s="124">
        <v>515201</v>
      </c>
      <c r="E1219" s="125">
        <v>0</v>
      </c>
      <c r="F1219" s="125">
        <v>174137</v>
      </c>
      <c r="G1219" s="125">
        <v>5153</v>
      </c>
      <c r="H1219" s="125">
        <v>7836</v>
      </c>
      <c r="I1219" s="126">
        <v>702327</v>
      </c>
    </row>
    <row r="1220" spans="1:9" x14ac:dyDescent="0.2">
      <c r="A1220" s="190">
        <v>5486</v>
      </c>
      <c r="B1220" s="191" t="s">
        <v>684</v>
      </c>
      <c r="C1220" s="192">
        <v>3111</v>
      </c>
      <c r="D1220" s="161">
        <v>241173</v>
      </c>
      <c r="E1220" s="162">
        <v>0</v>
      </c>
      <c r="F1220" s="163">
        <v>81516</v>
      </c>
      <c r="G1220" s="163">
        <v>2412</v>
      </c>
      <c r="H1220" s="162">
        <v>2725</v>
      </c>
      <c r="I1220" s="164">
        <v>327826</v>
      </c>
    </row>
    <row r="1221" spans="1:9" x14ac:dyDescent="0.2">
      <c r="A1221" s="193">
        <v>5486</v>
      </c>
      <c r="B1221" s="191" t="s">
        <v>684</v>
      </c>
      <c r="C1221" s="192">
        <v>3141</v>
      </c>
      <c r="D1221" s="161">
        <v>47030</v>
      </c>
      <c r="E1221" s="162">
        <v>0</v>
      </c>
      <c r="F1221" s="163">
        <v>15896</v>
      </c>
      <c r="G1221" s="163">
        <v>470</v>
      </c>
      <c r="H1221" s="162">
        <v>174</v>
      </c>
      <c r="I1221" s="164">
        <v>63570</v>
      </c>
    </row>
    <row r="1222" spans="1:9" x14ac:dyDescent="0.2">
      <c r="A1222" s="197">
        <v>5486</v>
      </c>
      <c r="B1222" s="198" t="s">
        <v>685</v>
      </c>
      <c r="C1222" s="199"/>
      <c r="D1222" s="104">
        <v>288203</v>
      </c>
      <c r="E1222" s="105">
        <v>0</v>
      </c>
      <c r="F1222" s="105">
        <v>97412</v>
      </c>
      <c r="G1222" s="105">
        <v>2882</v>
      </c>
      <c r="H1222" s="105">
        <v>2899</v>
      </c>
      <c r="I1222" s="106">
        <v>391396</v>
      </c>
    </row>
    <row r="1223" spans="1:9" x14ac:dyDescent="0.2">
      <c r="A1223" s="190">
        <v>2440</v>
      </c>
      <c r="B1223" s="191" t="s">
        <v>686</v>
      </c>
      <c r="C1223" s="192">
        <v>3111</v>
      </c>
      <c r="D1223" s="161">
        <v>286071</v>
      </c>
      <c r="E1223" s="162">
        <v>3800</v>
      </c>
      <c r="F1223" s="163">
        <v>97976</v>
      </c>
      <c r="G1223" s="163">
        <v>2861</v>
      </c>
      <c r="H1223" s="162">
        <v>1800</v>
      </c>
      <c r="I1223" s="164">
        <v>392508</v>
      </c>
    </row>
    <row r="1224" spans="1:9" x14ac:dyDescent="0.2">
      <c r="A1224" s="190">
        <v>2440</v>
      </c>
      <c r="B1224" s="191" t="s">
        <v>686</v>
      </c>
      <c r="C1224" s="192">
        <v>3141</v>
      </c>
      <c r="D1224" s="161">
        <v>58329</v>
      </c>
      <c r="E1224" s="162">
        <v>0</v>
      </c>
      <c r="F1224" s="163">
        <v>19715</v>
      </c>
      <c r="G1224" s="163">
        <v>583</v>
      </c>
      <c r="H1224" s="162">
        <v>232</v>
      </c>
      <c r="I1224" s="164">
        <v>78859</v>
      </c>
    </row>
    <row r="1225" spans="1:9" x14ac:dyDescent="0.2">
      <c r="A1225" s="197">
        <v>2440</v>
      </c>
      <c r="B1225" s="198" t="s">
        <v>687</v>
      </c>
      <c r="C1225" s="199"/>
      <c r="D1225" s="104">
        <v>344400</v>
      </c>
      <c r="E1225" s="105">
        <v>3800</v>
      </c>
      <c r="F1225" s="105">
        <v>117691</v>
      </c>
      <c r="G1225" s="105">
        <v>3444</v>
      </c>
      <c r="H1225" s="105">
        <v>2032</v>
      </c>
      <c r="I1225" s="106">
        <v>471367</v>
      </c>
    </row>
    <row r="1226" spans="1:9" x14ac:dyDescent="0.2">
      <c r="A1226" s="190">
        <v>2303</v>
      </c>
      <c r="B1226" s="191" t="s">
        <v>688</v>
      </c>
      <c r="C1226" s="192">
        <v>3111</v>
      </c>
      <c r="D1226" s="161">
        <v>344501</v>
      </c>
      <c r="E1226" s="162">
        <v>5000</v>
      </c>
      <c r="F1226" s="163">
        <v>118131</v>
      </c>
      <c r="G1226" s="163">
        <v>3445</v>
      </c>
      <c r="H1226" s="162">
        <v>2250</v>
      </c>
      <c r="I1226" s="164">
        <v>473327</v>
      </c>
    </row>
    <row r="1227" spans="1:9" x14ac:dyDescent="0.2">
      <c r="A1227" s="193">
        <v>2303</v>
      </c>
      <c r="B1227" s="191" t="s">
        <v>688</v>
      </c>
      <c r="C1227" s="192">
        <v>3117</v>
      </c>
      <c r="D1227" s="161">
        <v>469950</v>
      </c>
      <c r="E1227" s="162">
        <v>0</v>
      </c>
      <c r="F1227" s="163">
        <v>158843</v>
      </c>
      <c r="G1227" s="163">
        <v>4700</v>
      </c>
      <c r="H1227" s="162">
        <v>9619</v>
      </c>
      <c r="I1227" s="164">
        <v>643112</v>
      </c>
    </row>
    <row r="1228" spans="1:9" x14ac:dyDescent="0.2">
      <c r="A1228" s="212">
        <v>2303</v>
      </c>
      <c r="B1228" s="213" t="s">
        <v>688</v>
      </c>
      <c r="C1228" s="214">
        <v>3141</v>
      </c>
      <c r="D1228" s="161">
        <v>114870</v>
      </c>
      <c r="E1228" s="162">
        <v>7000</v>
      </c>
      <c r="F1228" s="163">
        <v>41192</v>
      </c>
      <c r="G1228" s="163">
        <v>1149</v>
      </c>
      <c r="H1228" s="162">
        <v>617</v>
      </c>
      <c r="I1228" s="164">
        <v>164828</v>
      </c>
    </row>
    <row r="1229" spans="1:9" x14ac:dyDescent="0.2">
      <c r="A1229" s="193">
        <v>2303</v>
      </c>
      <c r="B1229" s="194" t="s">
        <v>688</v>
      </c>
      <c r="C1229" s="195">
        <v>3143</v>
      </c>
      <c r="D1229" s="161">
        <v>72556</v>
      </c>
      <c r="E1229" s="162">
        <v>0</v>
      </c>
      <c r="F1229" s="163">
        <v>24524</v>
      </c>
      <c r="G1229" s="163">
        <v>726</v>
      </c>
      <c r="H1229" s="162">
        <v>94</v>
      </c>
      <c r="I1229" s="164">
        <v>97900</v>
      </c>
    </row>
    <row r="1230" spans="1:9" x14ac:dyDescent="0.2">
      <c r="A1230" s="197">
        <v>2303</v>
      </c>
      <c r="B1230" s="198" t="s">
        <v>689</v>
      </c>
      <c r="C1230" s="199"/>
      <c r="D1230" s="104">
        <v>1001877</v>
      </c>
      <c r="E1230" s="105">
        <v>12000</v>
      </c>
      <c r="F1230" s="105">
        <v>342690</v>
      </c>
      <c r="G1230" s="105">
        <v>10020</v>
      </c>
      <c r="H1230" s="105">
        <v>12580</v>
      </c>
      <c r="I1230" s="106">
        <v>1379167</v>
      </c>
    </row>
    <row r="1231" spans="1:9" x14ac:dyDescent="0.2">
      <c r="A1231" s="190">
        <v>5437</v>
      </c>
      <c r="B1231" s="191" t="s">
        <v>690</v>
      </c>
      <c r="C1231" s="192">
        <v>3111</v>
      </c>
      <c r="D1231" s="161">
        <v>575783</v>
      </c>
      <c r="E1231" s="162">
        <v>0</v>
      </c>
      <c r="F1231" s="163">
        <v>194615</v>
      </c>
      <c r="G1231" s="163">
        <v>5758</v>
      </c>
      <c r="H1231" s="162">
        <v>5875</v>
      </c>
      <c r="I1231" s="164">
        <v>782031</v>
      </c>
    </row>
    <row r="1232" spans="1:9" x14ac:dyDescent="0.2">
      <c r="A1232" s="190">
        <v>5437</v>
      </c>
      <c r="B1232" s="191" t="s">
        <v>690</v>
      </c>
      <c r="C1232" s="192">
        <v>3141</v>
      </c>
      <c r="D1232" s="161">
        <v>153405</v>
      </c>
      <c r="E1232" s="162">
        <v>0</v>
      </c>
      <c r="F1232" s="163">
        <v>51851</v>
      </c>
      <c r="G1232" s="163">
        <v>1534</v>
      </c>
      <c r="H1232" s="162">
        <v>812</v>
      </c>
      <c r="I1232" s="164">
        <v>207602</v>
      </c>
    </row>
    <row r="1233" spans="1:9" x14ac:dyDescent="0.2">
      <c r="A1233" s="197">
        <v>5437</v>
      </c>
      <c r="B1233" s="198" t="s">
        <v>691</v>
      </c>
      <c r="C1233" s="199"/>
      <c r="D1233" s="104">
        <v>729188</v>
      </c>
      <c r="E1233" s="105">
        <v>0</v>
      </c>
      <c r="F1233" s="105">
        <v>246466</v>
      </c>
      <c r="G1233" s="105">
        <v>7292</v>
      </c>
      <c r="H1233" s="105">
        <v>6687</v>
      </c>
      <c r="I1233" s="106">
        <v>989633</v>
      </c>
    </row>
    <row r="1234" spans="1:9" x14ac:dyDescent="0.2">
      <c r="A1234" s="190">
        <v>5438</v>
      </c>
      <c r="B1234" s="196" t="s">
        <v>692</v>
      </c>
      <c r="C1234" s="93">
        <v>3117</v>
      </c>
      <c r="D1234" s="161">
        <v>491350</v>
      </c>
      <c r="E1234" s="162">
        <v>0</v>
      </c>
      <c r="F1234" s="163">
        <v>166076</v>
      </c>
      <c r="G1234" s="163">
        <v>4914</v>
      </c>
      <c r="H1234" s="162">
        <v>11543</v>
      </c>
      <c r="I1234" s="164">
        <v>673883</v>
      </c>
    </row>
    <row r="1235" spans="1:9" x14ac:dyDescent="0.2">
      <c r="A1235" s="193">
        <v>5438</v>
      </c>
      <c r="B1235" s="194" t="s">
        <v>692</v>
      </c>
      <c r="C1235" s="195">
        <v>3143</v>
      </c>
      <c r="D1235" s="161">
        <v>88071</v>
      </c>
      <c r="E1235" s="162">
        <v>0</v>
      </c>
      <c r="F1235" s="163">
        <v>29768</v>
      </c>
      <c r="G1235" s="163">
        <v>881</v>
      </c>
      <c r="H1235" s="162">
        <v>105</v>
      </c>
      <c r="I1235" s="164">
        <v>118825</v>
      </c>
    </row>
    <row r="1236" spans="1:9" x14ac:dyDescent="0.2">
      <c r="A1236" s="197">
        <v>5438</v>
      </c>
      <c r="B1236" s="198" t="s">
        <v>693</v>
      </c>
      <c r="C1236" s="199"/>
      <c r="D1236" s="104">
        <v>579421</v>
      </c>
      <c r="E1236" s="105">
        <v>0</v>
      </c>
      <c r="F1236" s="105">
        <v>195844</v>
      </c>
      <c r="G1236" s="105">
        <v>5795</v>
      </c>
      <c r="H1236" s="105">
        <v>11648</v>
      </c>
      <c r="I1236" s="106">
        <v>792708</v>
      </c>
    </row>
    <row r="1237" spans="1:9" x14ac:dyDescent="0.2">
      <c r="A1237" s="190">
        <v>2441</v>
      </c>
      <c r="B1237" s="191" t="s">
        <v>694</v>
      </c>
      <c r="C1237" s="192">
        <v>3111</v>
      </c>
      <c r="D1237" s="161">
        <v>402192</v>
      </c>
      <c r="E1237" s="162">
        <v>0</v>
      </c>
      <c r="F1237" s="163">
        <v>135941</v>
      </c>
      <c r="G1237" s="163">
        <v>4022</v>
      </c>
      <c r="H1237" s="162">
        <v>6281</v>
      </c>
      <c r="I1237" s="164">
        <v>548436</v>
      </c>
    </row>
    <row r="1238" spans="1:9" x14ac:dyDescent="0.2">
      <c r="A1238" s="212">
        <v>2441</v>
      </c>
      <c r="B1238" s="213" t="s">
        <v>694</v>
      </c>
      <c r="C1238" s="214">
        <v>3141</v>
      </c>
      <c r="D1238" s="161">
        <v>75029</v>
      </c>
      <c r="E1238" s="162">
        <v>0</v>
      </c>
      <c r="F1238" s="163">
        <v>25360</v>
      </c>
      <c r="G1238" s="163">
        <v>750</v>
      </c>
      <c r="H1238" s="162">
        <v>326</v>
      </c>
      <c r="I1238" s="164">
        <v>101465</v>
      </c>
    </row>
    <row r="1239" spans="1:9" x14ac:dyDescent="0.2">
      <c r="A1239" s="208">
        <v>2441</v>
      </c>
      <c r="B1239" s="209" t="s">
        <v>695</v>
      </c>
      <c r="C1239" s="199"/>
      <c r="D1239" s="104">
        <v>477221</v>
      </c>
      <c r="E1239" s="105">
        <v>0</v>
      </c>
      <c r="F1239" s="105">
        <v>161301</v>
      </c>
      <c r="G1239" s="105">
        <v>4772</v>
      </c>
      <c r="H1239" s="105">
        <v>6607</v>
      </c>
      <c r="I1239" s="106">
        <v>649901</v>
      </c>
    </row>
    <row r="1240" spans="1:9" x14ac:dyDescent="0.2">
      <c r="A1240" s="215">
        <v>2496</v>
      </c>
      <c r="B1240" s="191" t="s">
        <v>696</v>
      </c>
      <c r="C1240" s="192">
        <v>3117</v>
      </c>
      <c r="D1240" s="161">
        <v>673046</v>
      </c>
      <c r="E1240" s="162">
        <v>500</v>
      </c>
      <c r="F1240" s="163">
        <v>227659</v>
      </c>
      <c r="G1240" s="163">
        <v>6730</v>
      </c>
      <c r="H1240" s="162">
        <v>13894</v>
      </c>
      <c r="I1240" s="164">
        <v>921829</v>
      </c>
    </row>
    <row r="1241" spans="1:9" x14ac:dyDescent="0.2">
      <c r="A1241" s="190">
        <v>2496</v>
      </c>
      <c r="B1241" s="191" t="s">
        <v>696</v>
      </c>
      <c r="C1241" s="192">
        <v>3141</v>
      </c>
      <c r="D1241" s="161">
        <v>75614</v>
      </c>
      <c r="E1241" s="162">
        <v>0</v>
      </c>
      <c r="F1241" s="163">
        <v>25558</v>
      </c>
      <c r="G1241" s="163">
        <v>756</v>
      </c>
      <c r="H1241" s="162">
        <v>464</v>
      </c>
      <c r="I1241" s="164">
        <v>102392</v>
      </c>
    </row>
    <row r="1242" spans="1:9" x14ac:dyDescent="0.2">
      <c r="A1242" s="193">
        <v>2496</v>
      </c>
      <c r="B1242" s="196" t="s">
        <v>696</v>
      </c>
      <c r="C1242" s="93">
        <v>3143</v>
      </c>
      <c r="D1242" s="161">
        <v>129887</v>
      </c>
      <c r="E1242" s="162">
        <v>0</v>
      </c>
      <c r="F1242" s="163">
        <v>43902</v>
      </c>
      <c r="G1242" s="163">
        <v>1299</v>
      </c>
      <c r="H1242" s="162">
        <v>188</v>
      </c>
      <c r="I1242" s="164">
        <v>175276</v>
      </c>
    </row>
    <row r="1243" spans="1:9" x14ac:dyDescent="0.2">
      <c r="A1243" s="197">
        <v>2496</v>
      </c>
      <c r="B1243" s="200" t="s">
        <v>697</v>
      </c>
      <c r="C1243" s="199"/>
      <c r="D1243" s="104">
        <v>878547</v>
      </c>
      <c r="E1243" s="105">
        <v>500</v>
      </c>
      <c r="F1243" s="105">
        <v>297119</v>
      </c>
      <c r="G1243" s="105">
        <v>8785</v>
      </c>
      <c r="H1243" s="105">
        <v>14546</v>
      </c>
      <c r="I1243" s="106">
        <v>1199497</v>
      </c>
    </row>
    <row r="1244" spans="1:9" x14ac:dyDescent="0.2">
      <c r="A1244" s="190">
        <v>5440</v>
      </c>
      <c r="B1244" s="191" t="s">
        <v>698</v>
      </c>
      <c r="C1244" s="192">
        <v>3111</v>
      </c>
      <c r="D1244" s="161">
        <v>424161</v>
      </c>
      <c r="E1244" s="162">
        <v>1200</v>
      </c>
      <c r="F1244" s="163">
        <v>143772</v>
      </c>
      <c r="G1244" s="163">
        <v>4242</v>
      </c>
      <c r="H1244" s="162">
        <v>5200</v>
      </c>
      <c r="I1244" s="164">
        <v>578575</v>
      </c>
    </row>
    <row r="1245" spans="1:9" x14ac:dyDescent="0.2">
      <c r="A1245" s="190">
        <v>5440</v>
      </c>
      <c r="B1245" s="191" t="s">
        <v>698</v>
      </c>
      <c r="C1245" s="192">
        <v>3141</v>
      </c>
      <c r="D1245" s="161">
        <v>31207</v>
      </c>
      <c r="E1245" s="162">
        <v>0</v>
      </c>
      <c r="F1245" s="163">
        <v>10548</v>
      </c>
      <c r="G1245" s="163">
        <v>312</v>
      </c>
      <c r="H1245" s="162">
        <v>228</v>
      </c>
      <c r="I1245" s="164">
        <v>42295</v>
      </c>
    </row>
    <row r="1246" spans="1:9" x14ac:dyDescent="0.2">
      <c r="A1246" s="197">
        <v>5440</v>
      </c>
      <c r="B1246" s="198" t="s">
        <v>699</v>
      </c>
      <c r="C1246" s="199"/>
      <c r="D1246" s="104">
        <v>455368</v>
      </c>
      <c r="E1246" s="105">
        <v>1200</v>
      </c>
      <c r="F1246" s="105">
        <v>154320</v>
      </c>
      <c r="G1246" s="105">
        <v>4554</v>
      </c>
      <c r="H1246" s="105">
        <v>5428</v>
      </c>
      <c r="I1246" s="106">
        <v>620870</v>
      </c>
    </row>
    <row r="1247" spans="1:9" x14ac:dyDescent="0.2">
      <c r="A1247" s="193">
        <v>5441</v>
      </c>
      <c r="B1247" s="196" t="s">
        <v>700</v>
      </c>
      <c r="C1247" s="93">
        <v>3113</v>
      </c>
      <c r="D1247" s="161">
        <v>1753747</v>
      </c>
      <c r="E1247" s="162">
        <v>10300</v>
      </c>
      <c r="F1247" s="163">
        <v>596248</v>
      </c>
      <c r="G1247" s="163">
        <v>17537</v>
      </c>
      <c r="H1247" s="162">
        <v>46719</v>
      </c>
      <c r="I1247" s="164">
        <v>2424551</v>
      </c>
    </row>
    <row r="1248" spans="1:9" x14ac:dyDescent="0.2">
      <c r="A1248" s="193">
        <v>5441</v>
      </c>
      <c r="B1248" s="191" t="s">
        <v>700</v>
      </c>
      <c r="C1248" s="192">
        <v>3141</v>
      </c>
      <c r="D1248" s="161">
        <v>202898</v>
      </c>
      <c r="E1248" s="162">
        <v>6800</v>
      </c>
      <c r="F1248" s="163">
        <v>70878</v>
      </c>
      <c r="G1248" s="163">
        <v>2029</v>
      </c>
      <c r="H1248" s="162">
        <v>1664</v>
      </c>
      <c r="I1248" s="164">
        <v>284269</v>
      </c>
    </row>
    <row r="1249" spans="1:9" x14ac:dyDescent="0.2">
      <c r="A1249" s="193">
        <v>5441</v>
      </c>
      <c r="B1249" s="194" t="s">
        <v>700</v>
      </c>
      <c r="C1249" s="195">
        <v>3143</v>
      </c>
      <c r="D1249" s="161">
        <v>131346</v>
      </c>
      <c r="E1249" s="162">
        <v>540</v>
      </c>
      <c r="F1249" s="163">
        <v>44577</v>
      </c>
      <c r="G1249" s="163">
        <v>1313</v>
      </c>
      <c r="H1249" s="162">
        <v>188</v>
      </c>
      <c r="I1249" s="164">
        <v>177964</v>
      </c>
    </row>
    <row r="1250" spans="1:9" x14ac:dyDescent="0.2">
      <c r="A1250" s="197">
        <v>5441</v>
      </c>
      <c r="B1250" s="198" t="s">
        <v>701</v>
      </c>
      <c r="C1250" s="199"/>
      <c r="D1250" s="104">
        <v>2087991</v>
      </c>
      <c r="E1250" s="105">
        <v>17640</v>
      </c>
      <c r="F1250" s="105">
        <v>711703</v>
      </c>
      <c r="G1250" s="105">
        <v>20879</v>
      </c>
      <c r="H1250" s="105">
        <v>48571</v>
      </c>
      <c r="I1250" s="106">
        <v>2886784</v>
      </c>
    </row>
    <row r="1251" spans="1:9" x14ac:dyDescent="0.2">
      <c r="A1251" s="190">
        <v>2306</v>
      </c>
      <c r="B1251" s="191" t="s">
        <v>702</v>
      </c>
      <c r="C1251" s="192">
        <v>3111</v>
      </c>
      <c r="D1251" s="161">
        <v>327469</v>
      </c>
      <c r="E1251" s="162">
        <v>0</v>
      </c>
      <c r="F1251" s="163">
        <v>110685</v>
      </c>
      <c r="G1251" s="163">
        <v>3275</v>
      </c>
      <c r="H1251" s="162">
        <v>2194</v>
      </c>
      <c r="I1251" s="164">
        <v>443623</v>
      </c>
    </row>
    <row r="1252" spans="1:9" x14ac:dyDescent="0.2">
      <c r="A1252" s="190">
        <v>2306</v>
      </c>
      <c r="B1252" s="191" t="s">
        <v>702</v>
      </c>
      <c r="C1252" s="192">
        <v>3117</v>
      </c>
      <c r="D1252" s="161">
        <v>370544</v>
      </c>
      <c r="E1252" s="162">
        <v>0</v>
      </c>
      <c r="F1252" s="163">
        <v>125244</v>
      </c>
      <c r="G1252" s="163">
        <v>3705</v>
      </c>
      <c r="H1252" s="162">
        <v>6199</v>
      </c>
      <c r="I1252" s="164">
        <v>505692</v>
      </c>
    </row>
    <row r="1253" spans="1:9" x14ac:dyDescent="0.2">
      <c r="A1253" s="193">
        <v>2306</v>
      </c>
      <c r="B1253" s="191" t="s">
        <v>702</v>
      </c>
      <c r="C1253" s="192">
        <v>3141</v>
      </c>
      <c r="D1253" s="161">
        <v>108702</v>
      </c>
      <c r="E1253" s="162">
        <v>0</v>
      </c>
      <c r="F1253" s="163">
        <v>36741</v>
      </c>
      <c r="G1253" s="163">
        <v>1087</v>
      </c>
      <c r="H1253" s="162">
        <v>500</v>
      </c>
      <c r="I1253" s="164">
        <v>147030</v>
      </c>
    </row>
    <row r="1254" spans="1:9" x14ac:dyDescent="0.2">
      <c r="A1254" s="193">
        <v>2306</v>
      </c>
      <c r="B1254" s="194" t="s">
        <v>702</v>
      </c>
      <c r="C1254" s="195">
        <v>3143</v>
      </c>
      <c r="D1254" s="161">
        <v>60673</v>
      </c>
      <c r="E1254" s="162">
        <v>0</v>
      </c>
      <c r="F1254" s="163">
        <v>20507</v>
      </c>
      <c r="G1254" s="163">
        <v>607</v>
      </c>
      <c r="H1254" s="162">
        <v>56</v>
      </c>
      <c r="I1254" s="164">
        <v>81843</v>
      </c>
    </row>
    <row r="1255" spans="1:9" x14ac:dyDescent="0.2">
      <c r="A1255" s="197">
        <v>2306</v>
      </c>
      <c r="B1255" s="198" t="s">
        <v>703</v>
      </c>
      <c r="C1255" s="183"/>
      <c r="D1255" s="124">
        <v>867388</v>
      </c>
      <c r="E1255" s="125">
        <v>0</v>
      </c>
      <c r="F1255" s="125">
        <v>293177</v>
      </c>
      <c r="G1255" s="125">
        <v>8674</v>
      </c>
      <c r="H1255" s="125">
        <v>8949</v>
      </c>
      <c r="I1255" s="126">
        <v>1178188</v>
      </c>
    </row>
    <row r="1256" spans="1:9" x14ac:dyDescent="0.2">
      <c r="A1256" s="190">
        <v>2447</v>
      </c>
      <c r="B1256" s="196" t="s">
        <v>704</v>
      </c>
      <c r="C1256" s="93">
        <v>3117</v>
      </c>
      <c r="D1256" s="161">
        <v>432488</v>
      </c>
      <c r="E1256" s="162">
        <v>1400</v>
      </c>
      <c r="F1256" s="163">
        <v>146654</v>
      </c>
      <c r="G1256" s="163">
        <v>4325</v>
      </c>
      <c r="H1256" s="162">
        <v>10260</v>
      </c>
      <c r="I1256" s="164">
        <v>595127</v>
      </c>
    </row>
    <row r="1257" spans="1:9" x14ac:dyDescent="0.2">
      <c r="A1257" s="190">
        <v>2447</v>
      </c>
      <c r="B1257" s="196" t="s">
        <v>704</v>
      </c>
      <c r="C1257" s="93">
        <v>3141</v>
      </c>
      <c r="D1257" s="161">
        <v>21411</v>
      </c>
      <c r="E1257" s="162">
        <v>0</v>
      </c>
      <c r="F1257" s="163">
        <v>7237</v>
      </c>
      <c r="G1257" s="163">
        <v>214</v>
      </c>
      <c r="H1257" s="162">
        <v>190</v>
      </c>
      <c r="I1257" s="164">
        <v>29052</v>
      </c>
    </row>
    <row r="1258" spans="1:9" x14ac:dyDescent="0.2">
      <c r="A1258" s="193">
        <v>2447</v>
      </c>
      <c r="B1258" s="194" t="s">
        <v>704</v>
      </c>
      <c r="C1258" s="195">
        <v>3143</v>
      </c>
      <c r="D1258" s="161">
        <v>116496</v>
      </c>
      <c r="E1258" s="162">
        <v>0</v>
      </c>
      <c r="F1258" s="163">
        <v>39376</v>
      </c>
      <c r="G1258" s="163">
        <v>1165</v>
      </c>
      <c r="H1258" s="162">
        <v>158</v>
      </c>
      <c r="I1258" s="164">
        <v>157195</v>
      </c>
    </row>
    <row r="1259" spans="1:9" x14ac:dyDescent="0.2">
      <c r="A1259" s="197">
        <v>2447</v>
      </c>
      <c r="B1259" s="198" t="s">
        <v>705</v>
      </c>
      <c r="C1259" s="183"/>
      <c r="D1259" s="124">
        <v>570395</v>
      </c>
      <c r="E1259" s="125">
        <v>1400</v>
      </c>
      <c r="F1259" s="125">
        <v>193267</v>
      </c>
      <c r="G1259" s="125">
        <v>5704</v>
      </c>
      <c r="H1259" s="125">
        <v>10608</v>
      </c>
      <c r="I1259" s="126">
        <v>781374</v>
      </c>
    </row>
    <row r="1260" spans="1:9" x14ac:dyDescent="0.2">
      <c r="A1260" s="190">
        <v>5455</v>
      </c>
      <c r="B1260" s="191" t="s">
        <v>706</v>
      </c>
      <c r="C1260" s="192">
        <v>3111</v>
      </c>
      <c r="D1260" s="161">
        <v>328927</v>
      </c>
      <c r="E1260" s="162">
        <v>0</v>
      </c>
      <c r="F1260" s="163">
        <v>111177</v>
      </c>
      <c r="G1260" s="163">
        <v>3289</v>
      </c>
      <c r="H1260" s="162">
        <v>1913</v>
      </c>
      <c r="I1260" s="164">
        <v>445306</v>
      </c>
    </row>
    <row r="1261" spans="1:9" x14ac:dyDescent="0.2">
      <c r="A1261" s="190">
        <v>5455</v>
      </c>
      <c r="B1261" s="191" t="s">
        <v>706</v>
      </c>
      <c r="C1261" s="192">
        <v>3117</v>
      </c>
      <c r="D1261" s="161">
        <v>388184</v>
      </c>
      <c r="E1261" s="162">
        <v>0</v>
      </c>
      <c r="F1261" s="163">
        <v>131206</v>
      </c>
      <c r="G1261" s="163">
        <v>3882</v>
      </c>
      <c r="H1261" s="162">
        <v>7054</v>
      </c>
      <c r="I1261" s="164">
        <v>530326</v>
      </c>
    </row>
    <row r="1262" spans="1:9" x14ac:dyDescent="0.2">
      <c r="A1262" s="190">
        <v>5455</v>
      </c>
      <c r="B1262" s="191" t="s">
        <v>706</v>
      </c>
      <c r="C1262" s="192">
        <v>3141</v>
      </c>
      <c r="D1262" s="161">
        <v>104505</v>
      </c>
      <c r="E1262" s="162">
        <v>0</v>
      </c>
      <c r="F1262" s="163">
        <v>35323</v>
      </c>
      <c r="G1262" s="163">
        <v>1045</v>
      </c>
      <c r="H1262" s="162">
        <v>471</v>
      </c>
      <c r="I1262" s="164">
        <v>141344</v>
      </c>
    </row>
    <row r="1263" spans="1:9" x14ac:dyDescent="0.2">
      <c r="A1263" s="193">
        <v>5455</v>
      </c>
      <c r="B1263" s="196" t="s">
        <v>706</v>
      </c>
      <c r="C1263" s="93">
        <v>3143</v>
      </c>
      <c r="D1263" s="161">
        <v>42908</v>
      </c>
      <c r="E1263" s="162">
        <v>0</v>
      </c>
      <c r="F1263" s="163">
        <v>14503</v>
      </c>
      <c r="G1263" s="163">
        <v>429</v>
      </c>
      <c r="H1263" s="162">
        <v>86</v>
      </c>
      <c r="I1263" s="164">
        <v>57926</v>
      </c>
    </row>
    <row r="1264" spans="1:9" x14ac:dyDescent="0.2">
      <c r="A1264" s="197">
        <v>5455</v>
      </c>
      <c r="B1264" s="200" t="s">
        <v>707</v>
      </c>
      <c r="C1264" s="199"/>
      <c r="D1264" s="104">
        <v>864524</v>
      </c>
      <c r="E1264" s="105">
        <v>0</v>
      </c>
      <c r="F1264" s="105">
        <v>292209</v>
      </c>
      <c r="G1264" s="105">
        <v>8645</v>
      </c>
      <c r="H1264" s="105">
        <v>9524</v>
      </c>
      <c r="I1264" s="106">
        <v>1174902</v>
      </c>
    </row>
    <row r="1265" spans="1:9" x14ac:dyDescent="0.2">
      <c r="A1265" s="190">
        <v>5470</v>
      </c>
      <c r="B1265" s="191" t="s">
        <v>708</v>
      </c>
      <c r="C1265" s="192">
        <v>3111</v>
      </c>
      <c r="D1265" s="161">
        <v>337380</v>
      </c>
      <c r="E1265" s="162">
        <v>-1376</v>
      </c>
      <c r="F1265" s="163">
        <v>113569</v>
      </c>
      <c r="G1265" s="163">
        <v>3374</v>
      </c>
      <c r="H1265" s="162">
        <v>1575</v>
      </c>
      <c r="I1265" s="164">
        <v>454522</v>
      </c>
    </row>
    <row r="1266" spans="1:9" x14ac:dyDescent="0.2">
      <c r="A1266" s="212">
        <v>5470</v>
      </c>
      <c r="B1266" s="213" t="s">
        <v>708</v>
      </c>
      <c r="C1266" s="214">
        <v>3117</v>
      </c>
      <c r="D1266" s="161">
        <v>732579</v>
      </c>
      <c r="E1266" s="162">
        <v>25776</v>
      </c>
      <c r="F1266" s="163">
        <v>256324</v>
      </c>
      <c r="G1266" s="163">
        <v>7326</v>
      </c>
      <c r="H1266" s="162">
        <v>14750</v>
      </c>
      <c r="I1266" s="164">
        <v>1036755</v>
      </c>
    </row>
    <row r="1267" spans="1:9" x14ac:dyDescent="0.2">
      <c r="A1267" s="193">
        <v>5470</v>
      </c>
      <c r="B1267" s="191" t="s">
        <v>708</v>
      </c>
      <c r="C1267" s="192">
        <v>3141</v>
      </c>
      <c r="D1267" s="161">
        <v>115498</v>
      </c>
      <c r="E1267" s="162">
        <v>0</v>
      </c>
      <c r="F1267" s="163">
        <v>39038</v>
      </c>
      <c r="G1267" s="163">
        <v>1155</v>
      </c>
      <c r="H1267" s="162">
        <v>678</v>
      </c>
      <c r="I1267" s="164">
        <v>156369</v>
      </c>
    </row>
    <row r="1268" spans="1:9" x14ac:dyDescent="0.2">
      <c r="A1268" s="193">
        <v>5470</v>
      </c>
      <c r="B1268" s="194" t="s">
        <v>708</v>
      </c>
      <c r="C1268" s="195">
        <v>3143</v>
      </c>
      <c r="D1268" s="161">
        <v>96158</v>
      </c>
      <c r="E1268" s="162">
        <v>1000</v>
      </c>
      <c r="F1268" s="163">
        <v>32839</v>
      </c>
      <c r="G1268" s="163">
        <v>962</v>
      </c>
      <c r="H1268" s="162">
        <v>113</v>
      </c>
      <c r="I1268" s="164">
        <v>131072</v>
      </c>
    </row>
    <row r="1269" spans="1:9" ht="13.5" thickBot="1" x14ac:dyDescent="0.25">
      <c r="A1269" s="240">
        <v>5470</v>
      </c>
      <c r="B1269" s="241" t="s">
        <v>709</v>
      </c>
      <c r="C1269" s="189"/>
      <c r="D1269" s="139">
        <v>1281615</v>
      </c>
      <c r="E1269" s="140">
        <v>25400</v>
      </c>
      <c r="F1269" s="140">
        <v>441770</v>
      </c>
      <c r="G1269" s="140">
        <v>12817</v>
      </c>
      <c r="H1269" s="140">
        <v>17116</v>
      </c>
      <c r="I1269" s="141">
        <v>1778718</v>
      </c>
    </row>
    <row r="1270" spans="1:9" ht="13.5" thickBot="1" x14ac:dyDescent="0.25">
      <c r="A1270" s="242"/>
      <c r="B1270" s="243" t="s">
        <v>710</v>
      </c>
      <c r="C1270" s="242"/>
      <c r="D1270" s="244">
        <v>53159026</v>
      </c>
      <c r="E1270" s="238">
        <v>223577</v>
      </c>
      <c r="F1270" s="238">
        <v>18043316</v>
      </c>
      <c r="G1270" s="238">
        <v>531595</v>
      </c>
      <c r="H1270" s="238">
        <v>861077</v>
      </c>
      <c r="I1270" s="239">
        <v>72818591</v>
      </c>
    </row>
    <row r="1272" spans="1:9" x14ac:dyDescent="0.2">
      <c r="A1272" s="49" t="s">
        <v>227</v>
      </c>
      <c r="B1272" s="4"/>
      <c r="C1272" s="4"/>
      <c r="D1272" s="48">
        <f>D1270+D1133+D1042+D932+D852+D650+D604+D541+D410+D327</f>
        <v>651888077</v>
      </c>
      <c r="E1272" s="48">
        <f t="shared" ref="E1272:I1272" si="90">E1270+E1133+E1042+E932+E852+E650+E604+E541+E410+E327</f>
        <v>2759569</v>
      </c>
      <c r="F1272" s="48">
        <f t="shared" si="90"/>
        <v>221270921</v>
      </c>
      <c r="G1272" s="48">
        <f t="shared" si="90"/>
        <v>6518875</v>
      </c>
      <c r="H1272" s="48">
        <f t="shared" si="90"/>
        <v>11255228</v>
      </c>
      <c r="I1272" s="48">
        <f t="shared" si="90"/>
        <v>893692670</v>
      </c>
    </row>
    <row r="1273" spans="1:9" x14ac:dyDescent="0.2">
      <c r="G1273" s="37"/>
      <c r="H1273" s="37"/>
      <c r="I1273" s="2">
        <f>SUM(D1272:H1272)</f>
        <v>893692670</v>
      </c>
    </row>
  </sheetData>
  <mergeCells count="1">
    <mergeCell ref="D5:I5"/>
  </mergeCells>
  <pageMargins left="0.7" right="0.7" top="0.78740157499999996" bottom="0.78740157499999996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leden_únor_2024</vt:lpstr>
    </vt:vector>
  </TitlesOfParts>
  <Company>kulk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Parmová Kateřina</cp:lastModifiedBy>
  <cp:lastPrinted>2023-06-20T10:34:04Z</cp:lastPrinted>
  <dcterms:created xsi:type="dcterms:W3CDTF">2009-03-06T07:28:09Z</dcterms:created>
  <dcterms:modified xsi:type="dcterms:W3CDTF">2024-01-31T08:10:00Z</dcterms:modified>
</cp:coreProperties>
</file>