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3\WEB_2023\"/>
    </mc:Choice>
  </mc:AlternateContent>
  <xr:revisionPtr revIDLastSave="0" documentId="13_ncr:1_{AC9AD902-0F23-4E47-A43E-2E57B10B0E6A}" xr6:coauthVersionLast="47" xr6:coauthVersionMax="47" xr10:uidLastSave="{00000000-0000-0000-0000-000000000000}"/>
  <bookViews>
    <workbookView xWindow="-120" yWindow="-120" windowWidth="25440" windowHeight="15390" tabRatio="602" xr2:uid="{00000000-000D-0000-FFFF-FFFF00000000}"/>
  </bookViews>
  <sheets>
    <sheet name="leden-únor_2023" sheetId="55" r:id="rId1"/>
  </sheets>
  <definedNames>
    <definedName name="_xlnm._FilterDatabase" localSheetId="0" hidden="1">'leden-únor_2023'!$C$1:$C$1275</definedName>
    <definedName name="_xlnm.Print_Titles" localSheetId="0">'leden-únor_2023'!$1:$6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78" i="55" l="1"/>
  <c r="E1277" i="55"/>
  <c r="F1277" i="55"/>
  <c r="G1277" i="55"/>
  <c r="H1277" i="55"/>
  <c r="I1277" i="55"/>
  <c r="D1277" i="55"/>
  <c r="I854" i="55"/>
  <c r="H854" i="55"/>
  <c r="G854" i="55"/>
  <c r="F854" i="55"/>
  <c r="E854" i="55"/>
  <c r="D854" i="55"/>
  <c r="I652" i="55"/>
  <c r="H652" i="55"/>
  <c r="G652" i="55"/>
  <c r="F652" i="55"/>
  <c r="E652" i="55"/>
  <c r="D652" i="55"/>
  <c r="I606" i="55"/>
  <c r="H606" i="55"/>
  <c r="G606" i="55"/>
  <c r="F606" i="55"/>
  <c r="E606" i="55"/>
  <c r="D606" i="55"/>
  <c r="I543" i="55"/>
  <c r="H543" i="55"/>
  <c r="G543" i="55"/>
  <c r="F543" i="55"/>
  <c r="E543" i="55"/>
  <c r="D543" i="55"/>
  <c r="I411" i="55"/>
  <c r="H411" i="55"/>
  <c r="G411" i="55"/>
  <c r="F411" i="55"/>
  <c r="E411" i="55"/>
  <c r="D411" i="55"/>
  <c r="I407" i="55"/>
  <c r="H407" i="55"/>
  <c r="G407" i="55"/>
  <c r="F407" i="55"/>
  <c r="E407" i="55"/>
  <c r="D407" i="55"/>
  <c r="I402" i="55"/>
  <c r="H402" i="55"/>
  <c r="G402" i="55"/>
  <c r="F402" i="55"/>
  <c r="E402" i="55"/>
  <c r="D402" i="55"/>
  <c r="I400" i="55"/>
  <c r="H400" i="55"/>
  <c r="G400" i="55"/>
  <c r="F400" i="55"/>
  <c r="E400" i="55"/>
  <c r="D400" i="55"/>
  <c r="I397" i="55"/>
  <c r="H397" i="55"/>
  <c r="G397" i="55"/>
  <c r="F397" i="55"/>
  <c r="E397" i="55"/>
  <c r="D397" i="55"/>
  <c r="I395" i="55"/>
  <c r="H395" i="55"/>
  <c r="G395" i="55"/>
  <c r="F395" i="55"/>
  <c r="E395" i="55"/>
  <c r="D395" i="55"/>
  <c r="I392" i="55"/>
  <c r="H392" i="55"/>
  <c r="G392" i="55"/>
  <c r="F392" i="55"/>
  <c r="E392" i="55"/>
  <c r="D392" i="55"/>
  <c r="I389" i="55"/>
  <c r="H389" i="55"/>
  <c r="G389" i="55"/>
  <c r="F389" i="55"/>
  <c r="E389" i="55"/>
  <c r="D389" i="55"/>
  <c r="I386" i="55"/>
  <c r="H386" i="55"/>
  <c r="G386" i="55"/>
  <c r="F386" i="55"/>
  <c r="E386" i="55"/>
  <c r="D386" i="55"/>
  <c r="I381" i="55"/>
  <c r="H381" i="55"/>
  <c r="G381" i="55"/>
  <c r="F381" i="55"/>
  <c r="E381" i="55"/>
  <c r="D381" i="55"/>
  <c r="I376" i="55"/>
  <c r="H376" i="55"/>
  <c r="G376" i="55"/>
  <c r="F376" i="55"/>
  <c r="E376" i="55"/>
  <c r="D376" i="55"/>
  <c r="I371" i="55"/>
  <c r="H371" i="55"/>
  <c r="G371" i="55"/>
  <c r="F371" i="55"/>
  <c r="E371" i="55"/>
  <c r="D371" i="55"/>
  <c r="I366" i="55"/>
  <c r="H366" i="55"/>
  <c r="G366" i="55"/>
  <c r="F366" i="55"/>
  <c r="E366" i="55"/>
  <c r="D366" i="55"/>
  <c r="I361" i="55"/>
  <c r="H361" i="55"/>
  <c r="G361" i="55"/>
  <c r="F361" i="55"/>
  <c r="E361" i="55"/>
  <c r="D361" i="55"/>
  <c r="I356" i="55"/>
  <c r="H356" i="55"/>
  <c r="G356" i="55"/>
  <c r="F356" i="55"/>
  <c r="E356" i="55"/>
  <c r="D356" i="55"/>
  <c r="I351" i="55"/>
  <c r="H351" i="55"/>
  <c r="G351" i="55"/>
  <c r="F351" i="55"/>
  <c r="E351" i="55"/>
  <c r="D351" i="55"/>
  <c r="I346" i="55"/>
  <c r="H346" i="55"/>
  <c r="G346" i="55"/>
  <c r="F346" i="55"/>
  <c r="E346" i="55"/>
  <c r="D346" i="55"/>
  <c r="I341" i="55"/>
  <c r="H341" i="55"/>
  <c r="G341" i="55"/>
  <c r="F341" i="55"/>
  <c r="E341" i="55"/>
  <c r="D341" i="55"/>
  <c r="I334" i="55"/>
  <c r="H334" i="55"/>
  <c r="G334" i="55"/>
  <c r="F334" i="55"/>
  <c r="E334" i="55"/>
  <c r="D334" i="55"/>
  <c r="I331" i="55"/>
  <c r="H331" i="55"/>
  <c r="G331" i="55"/>
  <c r="F331" i="55"/>
  <c r="E331" i="55"/>
  <c r="D331" i="55"/>
  <c r="I328" i="55"/>
  <c r="H328" i="55"/>
  <c r="G328" i="55"/>
  <c r="F328" i="55"/>
  <c r="E328" i="55"/>
  <c r="D328" i="55"/>
  <c r="I325" i="55"/>
  <c r="H325" i="55"/>
  <c r="G325" i="55"/>
  <c r="F325" i="55"/>
  <c r="E325" i="55"/>
  <c r="D325" i="55"/>
  <c r="I322" i="55"/>
  <c r="H322" i="55"/>
  <c r="G322" i="55"/>
  <c r="F322" i="55"/>
  <c r="E322" i="55"/>
  <c r="D322" i="55"/>
  <c r="I317" i="55"/>
  <c r="H317" i="55"/>
  <c r="G317" i="55"/>
  <c r="F317" i="55"/>
  <c r="E317" i="55"/>
  <c r="D317" i="55"/>
  <c r="I312" i="55"/>
  <c r="H312" i="55"/>
  <c r="G312" i="55"/>
  <c r="F312" i="55"/>
  <c r="E312" i="55"/>
  <c r="D312" i="55"/>
  <c r="I307" i="55"/>
  <c r="H307" i="55"/>
  <c r="G307" i="55"/>
  <c r="F307" i="55"/>
  <c r="E307" i="55"/>
  <c r="D307" i="55"/>
  <c r="I302" i="55"/>
  <c r="H302" i="55"/>
  <c r="G302" i="55"/>
  <c r="F302" i="55"/>
  <c r="E302" i="55"/>
  <c r="D302" i="55"/>
  <c r="I297" i="55"/>
  <c r="H297" i="55"/>
  <c r="G297" i="55"/>
  <c r="F297" i="55"/>
  <c r="E297" i="55"/>
  <c r="D297" i="55"/>
  <c r="I292" i="55"/>
  <c r="H292" i="55"/>
  <c r="G292" i="55"/>
  <c r="F292" i="55"/>
  <c r="E292" i="55"/>
  <c r="D292" i="55"/>
  <c r="I288" i="55"/>
  <c r="H288" i="55"/>
  <c r="G288" i="55"/>
  <c r="F288" i="55"/>
  <c r="E288" i="55"/>
  <c r="D288" i="55"/>
  <c r="I285" i="55"/>
  <c r="H285" i="55"/>
  <c r="G285" i="55"/>
  <c r="F285" i="55"/>
  <c r="E285" i="55"/>
  <c r="D285" i="55"/>
  <c r="I281" i="55"/>
  <c r="H281" i="55"/>
  <c r="G281" i="55"/>
  <c r="F281" i="55"/>
  <c r="E281" i="55"/>
  <c r="D281" i="55"/>
  <c r="I276" i="55"/>
  <c r="H276" i="55"/>
  <c r="G276" i="55"/>
  <c r="F276" i="55"/>
  <c r="E276" i="55"/>
  <c r="D276" i="55"/>
  <c r="I273" i="55"/>
  <c r="H273" i="55"/>
  <c r="G273" i="55"/>
  <c r="F273" i="55"/>
  <c r="E273" i="55"/>
  <c r="D273" i="55"/>
  <c r="I270" i="55"/>
  <c r="H270" i="55"/>
  <c r="G270" i="55"/>
  <c r="F270" i="55"/>
  <c r="E270" i="55"/>
  <c r="D270" i="55"/>
  <c r="I265" i="55"/>
  <c r="H265" i="55"/>
  <c r="G265" i="55"/>
  <c r="F265" i="55"/>
  <c r="E265" i="55"/>
  <c r="D265" i="55"/>
  <c r="I263" i="55"/>
  <c r="H263" i="55"/>
  <c r="G263" i="55"/>
  <c r="F263" i="55"/>
  <c r="E263" i="55"/>
  <c r="D263" i="55"/>
  <c r="I260" i="55"/>
  <c r="H260" i="55"/>
  <c r="G260" i="55"/>
  <c r="F260" i="55"/>
  <c r="E260" i="55"/>
  <c r="D260" i="55"/>
  <c r="I255" i="55"/>
  <c r="H255" i="55"/>
  <c r="G255" i="55"/>
  <c r="F255" i="55"/>
  <c r="E255" i="55"/>
  <c r="D255" i="55"/>
  <c r="I252" i="55"/>
  <c r="H252" i="55"/>
  <c r="G252" i="55"/>
  <c r="F252" i="55"/>
  <c r="E252" i="55"/>
  <c r="D252" i="55"/>
  <c r="I247" i="55"/>
  <c r="H247" i="55"/>
  <c r="G247" i="55"/>
  <c r="F247" i="55"/>
  <c r="E247" i="55"/>
  <c r="D247" i="55"/>
  <c r="I243" i="55"/>
  <c r="H243" i="55"/>
  <c r="G243" i="55"/>
  <c r="F243" i="55"/>
  <c r="E243" i="55"/>
  <c r="D243" i="55"/>
  <c r="I238" i="55"/>
  <c r="H238" i="55"/>
  <c r="G238" i="55"/>
  <c r="F238" i="55"/>
  <c r="E238" i="55"/>
  <c r="D238" i="55"/>
  <c r="I235" i="55"/>
  <c r="H235" i="55"/>
  <c r="G235" i="55"/>
  <c r="F235" i="55"/>
  <c r="E235" i="55"/>
  <c r="D235" i="55"/>
  <c r="I232" i="55"/>
  <c r="H232" i="55"/>
  <c r="G232" i="55"/>
  <c r="F232" i="55"/>
  <c r="E232" i="55"/>
  <c r="D232" i="55"/>
  <c r="I229" i="55"/>
  <c r="H229" i="55"/>
  <c r="G229" i="55"/>
  <c r="F229" i="55"/>
  <c r="E229" i="55"/>
  <c r="D229" i="55"/>
  <c r="I227" i="55"/>
  <c r="H227" i="55"/>
  <c r="G227" i="55"/>
  <c r="F227" i="55"/>
  <c r="E227" i="55"/>
  <c r="D227" i="55"/>
  <c r="I223" i="55"/>
  <c r="H223" i="55"/>
  <c r="G223" i="55"/>
  <c r="F223" i="55"/>
  <c r="E223" i="55"/>
  <c r="D223" i="55"/>
  <c r="I220" i="55"/>
  <c r="H220" i="55"/>
  <c r="G220" i="55"/>
  <c r="F220" i="55"/>
  <c r="E220" i="55"/>
  <c r="D220" i="55"/>
  <c r="I215" i="55"/>
  <c r="H215" i="55"/>
  <c r="G215" i="55"/>
  <c r="F215" i="55"/>
  <c r="E215" i="55"/>
  <c r="D215" i="55"/>
  <c r="I210" i="55"/>
  <c r="H210" i="55"/>
  <c r="G210" i="55"/>
  <c r="F210" i="55"/>
  <c r="E210" i="55"/>
  <c r="D210" i="55"/>
  <c r="I208" i="55"/>
  <c r="H208" i="55"/>
  <c r="G208" i="55"/>
  <c r="F208" i="55"/>
  <c r="E208" i="55"/>
  <c r="D208" i="55"/>
  <c r="I204" i="55"/>
  <c r="H204" i="55"/>
  <c r="G204" i="55"/>
  <c r="F204" i="55"/>
  <c r="E204" i="55"/>
  <c r="D204" i="55"/>
  <c r="I201" i="55"/>
  <c r="H201" i="55"/>
  <c r="G201" i="55"/>
  <c r="F201" i="55"/>
  <c r="E201" i="55"/>
  <c r="D201" i="55"/>
  <c r="I196" i="55"/>
  <c r="H196" i="55"/>
  <c r="G196" i="55"/>
  <c r="F196" i="55"/>
  <c r="E196" i="55"/>
  <c r="D196" i="55"/>
  <c r="I193" i="55"/>
  <c r="H193" i="55"/>
  <c r="G193" i="55"/>
  <c r="F193" i="55"/>
  <c r="E193" i="55"/>
  <c r="D193" i="55"/>
  <c r="I189" i="55"/>
  <c r="H189" i="55"/>
  <c r="G189" i="55"/>
  <c r="F189" i="55"/>
  <c r="E189" i="55"/>
  <c r="D189" i="55"/>
  <c r="I186" i="55"/>
  <c r="H186" i="55"/>
  <c r="G186" i="55"/>
  <c r="F186" i="55"/>
  <c r="E186" i="55"/>
  <c r="D186" i="55"/>
  <c r="I183" i="55"/>
  <c r="H183" i="55"/>
  <c r="G183" i="55"/>
  <c r="F183" i="55"/>
  <c r="E183" i="55"/>
  <c r="D183" i="55"/>
  <c r="I181" i="55"/>
  <c r="H181" i="55"/>
  <c r="G181" i="55"/>
  <c r="F181" i="55"/>
  <c r="E181" i="55"/>
  <c r="D181" i="55"/>
  <c r="I177" i="55"/>
  <c r="H177" i="55"/>
  <c r="G177" i="55"/>
  <c r="F177" i="55"/>
  <c r="E177" i="55"/>
  <c r="D177" i="55"/>
  <c r="I173" i="55"/>
  <c r="H173" i="55"/>
  <c r="G173" i="55"/>
  <c r="F173" i="55"/>
  <c r="E173" i="55"/>
  <c r="D173" i="55"/>
  <c r="I169" i="55"/>
  <c r="H169" i="55"/>
  <c r="G169" i="55"/>
  <c r="F169" i="55"/>
  <c r="E169" i="55"/>
  <c r="D169" i="55"/>
  <c r="I165" i="55"/>
  <c r="H165" i="55"/>
  <c r="G165" i="55"/>
  <c r="F165" i="55"/>
  <c r="E165" i="55"/>
  <c r="D165" i="55"/>
  <c r="I161" i="55"/>
  <c r="H161" i="55"/>
  <c r="G161" i="55"/>
  <c r="F161" i="55"/>
  <c r="E161" i="55"/>
  <c r="D161" i="55"/>
  <c r="I157" i="55"/>
  <c r="H157" i="55"/>
  <c r="G157" i="55"/>
  <c r="F157" i="55"/>
  <c r="E157" i="55"/>
  <c r="D157" i="55"/>
  <c r="I153" i="55"/>
  <c r="H153" i="55"/>
  <c r="G153" i="55"/>
  <c r="F153" i="55"/>
  <c r="E153" i="55"/>
  <c r="D153" i="55"/>
  <c r="I148" i="55"/>
  <c r="H148" i="55"/>
  <c r="G148" i="55"/>
  <c r="F148" i="55"/>
  <c r="E148" i="55"/>
  <c r="D148" i="55"/>
  <c r="I144" i="55"/>
  <c r="H144" i="55"/>
  <c r="G144" i="55"/>
  <c r="F144" i="55"/>
  <c r="E144" i="55"/>
  <c r="D144" i="55"/>
  <c r="I140" i="55"/>
  <c r="H140" i="55"/>
  <c r="G140" i="55"/>
  <c r="F140" i="55"/>
  <c r="E140" i="55"/>
  <c r="D140" i="55"/>
  <c r="I136" i="55"/>
  <c r="H136" i="55"/>
  <c r="G136" i="55"/>
  <c r="F136" i="55"/>
  <c r="E136" i="55"/>
  <c r="D136" i="55"/>
  <c r="I131" i="55"/>
  <c r="H131" i="55"/>
  <c r="G131" i="55"/>
  <c r="F131" i="55"/>
  <c r="E131" i="55"/>
  <c r="D131" i="55"/>
  <c r="I127" i="55"/>
  <c r="H127" i="55"/>
  <c r="G127" i="55"/>
  <c r="F127" i="55"/>
  <c r="E127" i="55"/>
  <c r="D127" i="55"/>
  <c r="I124" i="55"/>
  <c r="H124" i="55"/>
  <c r="G124" i="55"/>
  <c r="F124" i="55"/>
  <c r="E124" i="55"/>
  <c r="D124" i="55"/>
  <c r="I120" i="55"/>
  <c r="H120" i="55"/>
  <c r="G120" i="55"/>
  <c r="F120" i="55"/>
  <c r="E120" i="55"/>
  <c r="D120" i="55"/>
  <c r="I117" i="55"/>
  <c r="H117" i="55"/>
  <c r="G117" i="55"/>
  <c r="F117" i="55"/>
  <c r="E117" i="55"/>
  <c r="D117" i="55"/>
  <c r="I113" i="55"/>
  <c r="H113" i="55"/>
  <c r="G113" i="55"/>
  <c r="F113" i="55"/>
  <c r="E113" i="55"/>
  <c r="D113" i="55"/>
  <c r="I109" i="55"/>
  <c r="H109" i="55"/>
  <c r="G109" i="55"/>
  <c r="F109" i="55"/>
  <c r="E109" i="55"/>
  <c r="D109" i="55"/>
  <c r="I105" i="55"/>
  <c r="H105" i="55"/>
  <c r="G105" i="55"/>
  <c r="F105" i="55"/>
  <c r="E105" i="55"/>
  <c r="D105" i="55"/>
  <c r="I100" i="55"/>
  <c r="H100" i="55"/>
  <c r="G100" i="55"/>
  <c r="F100" i="55"/>
  <c r="E100" i="55"/>
  <c r="D100" i="55"/>
  <c r="I95" i="55"/>
  <c r="H95" i="55"/>
  <c r="G95" i="55"/>
  <c r="F95" i="55"/>
  <c r="E95" i="55"/>
  <c r="D95" i="55"/>
  <c r="I92" i="55"/>
  <c r="H92" i="55"/>
  <c r="G92" i="55"/>
  <c r="F92" i="55"/>
  <c r="E92" i="55"/>
  <c r="D92" i="55"/>
  <c r="I89" i="55"/>
  <c r="H89" i="55"/>
  <c r="G89" i="55"/>
  <c r="F89" i="55"/>
  <c r="E89" i="55"/>
  <c r="D89" i="55"/>
  <c r="I86" i="55"/>
  <c r="H86" i="55"/>
  <c r="G86" i="55"/>
  <c r="F86" i="55"/>
  <c r="E86" i="55"/>
  <c r="D86" i="55"/>
  <c r="I83" i="55"/>
  <c r="H83" i="55"/>
  <c r="G83" i="55"/>
  <c r="F83" i="55"/>
  <c r="E83" i="55"/>
  <c r="D83" i="55"/>
  <c r="I80" i="55"/>
  <c r="H80" i="55"/>
  <c r="G80" i="55"/>
  <c r="F80" i="55"/>
  <c r="E80" i="55"/>
  <c r="D80" i="55"/>
  <c r="I77" i="55"/>
  <c r="H77" i="55"/>
  <c r="G77" i="55"/>
  <c r="F77" i="55"/>
  <c r="E77" i="55"/>
  <c r="D77" i="55"/>
  <c r="I74" i="55"/>
  <c r="H74" i="55"/>
  <c r="G74" i="55"/>
  <c r="F74" i="55"/>
  <c r="E74" i="55"/>
  <c r="D74" i="55"/>
  <c r="I71" i="55"/>
  <c r="H71" i="55"/>
  <c r="G71" i="55"/>
  <c r="F71" i="55"/>
  <c r="E71" i="55"/>
  <c r="D71" i="55"/>
  <c r="I68" i="55"/>
  <c r="H68" i="55"/>
  <c r="G68" i="55"/>
  <c r="F68" i="55"/>
  <c r="E68" i="55"/>
  <c r="D68" i="55"/>
  <c r="I65" i="55"/>
  <c r="H65" i="55"/>
  <c r="G65" i="55"/>
  <c r="F65" i="55"/>
  <c r="E65" i="55"/>
  <c r="D65" i="55"/>
  <c r="I62" i="55"/>
  <c r="H62" i="55"/>
  <c r="G62" i="55"/>
  <c r="F62" i="55"/>
  <c r="E62" i="55"/>
  <c r="D62" i="55"/>
  <c r="I59" i="55"/>
  <c r="H59" i="55"/>
  <c r="G59" i="55"/>
  <c r="F59" i="55"/>
  <c r="E59" i="55"/>
  <c r="D59" i="55"/>
  <c r="I56" i="55"/>
  <c r="H56" i="55"/>
  <c r="G56" i="55"/>
  <c r="F56" i="55"/>
  <c r="E56" i="55"/>
  <c r="D56" i="55"/>
  <c r="I53" i="55"/>
  <c r="H53" i="55"/>
  <c r="G53" i="55"/>
  <c r="F53" i="55"/>
  <c r="E53" i="55"/>
  <c r="D53" i="55"/>
  <c r="I50" i="55"/>
  <c r="H50" i="55"/>
  <c r="G50" i="55"/>
  <c r="F50" i="55"/>
  <c r="E50" i="55"/>
  <c r="D50" i="55"/>
  <c r="I47" i="55"/>
  <c r="H47" i="55"/>
  <c r="G47" i="55"/>
  <c r="F47" i="55"/>
  <c r="E47" i="55"/>
  <c r="D47" i="55"/>
  <c r="I44" i="55"/>
  <c r="H44" i="55"/>
  <c r="G44" i="55"/>
  <c r="F44" i="55"/>
  <c r="E44" i="55"/>
  <c r="D44" i="55"/>
  <c r="I41" i="55"/>
  <c r="H41" i="55"/>
  <c r="G41" i="55"/>
  <c r="F41" i="55"/>
  <c r="E41" i="55"/>
  <c r="D41" i="55"/>
  <c r="I38" i="55"/>
  <c r="H38" i="55"/>
  <c r="G38" i="55"/>
  <c r="F38" i="55"/>
  <c r="E38" i="55"/>
  <c r="D38" i="55"/>
  <c r="I35" i="55"/>
  <c r="H35" i="55"/>
  <c r="G35" i="55"/>
  <c r="F35" i="55"/>
  <c r="E35" i="55"/>
  <c r="D35" i="55"/>
  <c r="I32" i="55"/>
  <c r="H32" i="55"/>
  <c r="G32" i="55"/>
  <c r="F32" i="55"/>
  <c r="E32" i="55"/>
  <c r="D32" i="55"/>
  <c r="I29" i="55"/>
  <c r="H29" i="55"/>
  <c r="G29" i="55"/>
  <c r="F29" i="55"/>
  <c r="E29" i="55"/>
  <c r="D29" i="55"/>
  <c r="I26" i="55"/>
  <c r="H26" i="55"/>
  <c r="G26" i="55"/>
  <c r="F26" i="55"/>
  <c r="E26" i="55"/>
  <c r="D26" i="55"/>
  <c r="I23" i="55"/>
  <c r="H23" i="55"/>
  <c r="G23" i="55"/>
  <c r="F23" i="55"/>
  <c r="E23" i="55"/>
  <c r="D23" i="55"/>
  <c r="I20" i="55"/>
  <c r="H20" i="55"/>
  <c r="G20" i="55"/>
  <c r="F20" i="55"/>
  <c r="E20" i="55"/>
  <c r="D20" i="55"/>
  <c r="I17" i="55"/>
  <c r="H17" i="55"/>
  <c r="G17" i="55"/>
  <c r="F17" i="55"/>
  <c r="E17" i="55"/>
  <c r="D17" i="55"/>
  <c r="I14" i="55"/>
  <c r="H14" i="55"/>
  <c r="G14" i="55"/>
  <c r="F14" i="55"/>
  <c r="E14" i="55"/>
  <c r="D14" i="55"/>
  <c r="I11" i="55"/>
  <c r="H11" i="55"/>
  <c r="G11" i="55"/>
  <c r="F11" i="55"/>
  <c r="E11" i="55"/>
  <c r="D11" i="55"/>
  <c r="I8" i="55"/>
  <c r="H8" i="55"/>
  <c r="G8" i="55"/>
  <c r="F8" i="55"/>
  <c r="E8" i="55"/>
  <c r="D8" i="55"/>
  <c r="G412" i="55" l="1"/>
  <c r="E329" i="55"/>
  <c r="I329" i="55"/>
  <c r="F329" i="55"/>
  <c r="F412" i="55"/>
  <c r="E412" i="55"/>
  <c r="G329" i="55"/>
  <c r="I412" i="55"/>
  <c r="D329" i="55"/>
  <c r="H329" i="55"/>
  <c r="D412" i="55"/>
  <c r="H412" i="55"/>
  <c r="A322" i="55"/>
  <c r="A317" i="55"/>
  <c r="A312" i="55"/>
  <c r="A307" i="55"/>
  <c r="A302" i="55"/>
  <c r="A297" i="55"/>
  <c r="A292" i="55"/>
  <c r="A288" i="55"/>
  <c r="A285" i="55"/>
  <c r="A281" i="55"/>
  <c r="A276" i="55"/>
  <c r="A273" i="55"/>
  <c r="A270" i="55"/>
  <c r="A265" i="55"/>
  <c r="A263" i="55"/>
  <c r="A260" i="55"/>
  <c r="A255" i="55"/>
  <c r="A252" i="55"/>
  <c r="A247" i="55"/>
  <c r="A243" i="55"/>
  <c r="A238" i="55"/>
  <c r="A235" i="55"/>
  <c r="A232" i="55"/>
  <c r="A229" i="55"/>
  <c r="A227" i="55"/>
  <c r="A223" i="55"/>
  <c r="A220" i="55"/>
  <c r="A215" i="55"/>
  <c r="A210" i="55"/>
  <c r="A208" i="55"/>
  <c r="A204" i="55"/>
  <c r="A201" i="55"/>
  <c r="A196" i="55"/>
  <c r="A193" i="55"/>
  <c r="A189" i="55"/>
  <c r="A186" i="55"/>
  <c r="A183" i="55"/>
  <c r="A181" i="55"/>
  <c r="A177" i="55"/>
  <c r="A173" i="55"/>
  <c r="A169" i="55"/>
  <c r="A165" i="55"/>
  <c r="A161" i="55"/>
  <c r="A157" i="55"/>
  <c r="A153" i="55"/>
  <c r="A148" i="55"/>
  <c r="A144" i="55"/>
  <c r="A140" i="55"/>
  <c r="A136" i="55"/>
  <c r="A131" i="55"/>
  <c r="A127" i="55"/>
  <c r="A124" i="55"/>
  <c r="A120" i="55"/>
  <c r="A117" i="55"/>
  <c r="A113" i="55"/>
  <c r="A109" i="55"/>
  <c r="A105" i="55"/>
  <c r="A100" i="55"/>
  <c r="A95" i="55"/>
  <c r="A92" i="55"/>
  <c r="A89" i="55"/>
  <c r="A86" i="55"/>
  <c r="A83" i="55"/>
  <c r="A80" i="55"/>
  <c r="A77" i="55"/>
  <c r="A74" i="55"/>
  <c r="A71" i="55"/>
  <c r="A68" i="55"/>
  <c r="A65" i="55"/>
  <c r="A62" i="55"/>
  <c r="A59" i="55"/>
  <c r="A56" i="55"/>
  <c r="A53" i="55"/>
  <c r="A50" i="55"/>
  <c r="A47" i="55"/>
  <c r="A44" i="55"/>
  <c r="A41" i="55"/>
  <c r="A38" i="55"/>
  <c r="A35" i="55"/>
  <c r="A32" i="55"/>
  <c r="A29" i="55"/>
  <c r="A26" i="55"/>
  <c r="A23" i="55"/>
  <c r="A20" i="55"/>
  <c r="A17" i="55"/>
  <c r="A14" i="55"/>
  <c r="A11" i="55"/>
  <c r="A8" i="55"/>
</calcChain>
</file>

<file path=xl/sharedStrings.xml><?xml version="1.0" encoding="utf-8"?>
<sst xmlns="http://schemas.openxmlformats.org/spreadsheetml/2006/main" count="1281" uniqueCount="720">
  <si>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</si>
  <si>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</si>
  <si>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</si>
  <si>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</si>
  <si>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</si>
  <si>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</si>
  <si>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</si>
  <si>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</si>
  <si>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</si>
  <si>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</si>
  <si>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</si>
  <si>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</si>
  <si>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</si>
  <si>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</si>
  <si>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</si>
  <si>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</si>
  <si>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</si>
  <si>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</si>
  <si>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</si>
  <si>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</si>
  <si>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</si>
  <si>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</si>
  <si>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</si>
  <si>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</si>
  <si>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</si>
  <si>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</si>
  <si>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</si>
  <si>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</si>
  <si>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</si>
  <si>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</si>
  <si>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</si>
  <si>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</si>
  <si>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</si>
  <si>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</si>
  <si>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</si>
  <si>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</si>
  <si>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</si>
  <si>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</si>
  <si>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</si>
  <si>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</si>
  <si>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</si>
  <si>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</si>
  <si>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</si>
  <si>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</si>
  <si>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</si>
  <si>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</si>
  <si>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</si>
  <si>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</si>
  <si>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</si>
  <si>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</si>
  <si>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</si>
  <si>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</si>
  <si>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</si>
  <si>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</si>
  <si>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</si>
  <si>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</si>
  <si>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</si>
  <si>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</si>
  <si>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</si>
  <si>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</si>
  <si>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</si>
  <si>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</si>
  <si>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</si>
  <si>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</si>
  <si>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</si>
  <si>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</si>
  <si>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</si>
  <si>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</si>
  <si>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</si>
  <si>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</si>
  <si>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</si>
  <si>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</si>
  <si>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</si>
  <si>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</si>
  <si>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</si>
  <si>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</si>
  <si>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</si>
  <si>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</si>
  <si>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</si>
  <si>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</si>
  <si>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</si>
  <si>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</si>
  <si>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</si>
  <si>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</si>
  <si>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</si>
  <si>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</si>
  <si>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</si>
  <si>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</si>
  <si>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</si>
  <si>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</si>
  <si>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</si>
  <si>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</si>
  <si>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</si>
  <si>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</si>
  <si>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</si>
  <si>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</si>
  <si>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</si>
  <si>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</si>
  <si>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</si>
  <si>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</si>
  <si>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</si>
  <si>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</si>
  <si>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</si>
  <si>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</si>
  <si>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</si>
  <si>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</si>
  <si>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</si>
  <si>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</si>
  <si>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</si>
  <si>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</si>
  <si>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</si>
  <si>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</si>
  <si>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</si>
  <si>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</si>
  <si>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</si>
  <si>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</si>
  <si>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</si>
  <si>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</si>
  <si>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</si>
  <si>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</si>
  <si>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</si>
  <si>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</si>
  <si>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</si>
  <si>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</si>
  <si>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</si>
  <si>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</si>
  <si>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</si>
  <si>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</si>
  <si>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</si>
  <si>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</si>
  <si>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</si>
  <si>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</si>
  <si>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</si>
  <si>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</si>
  <si>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</si>
  <si>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</si>
  <si>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</si>
  <si>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</si>
  <si>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</si>
  <si>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</si>
  <si>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</si>
  <si>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</si>
  <si>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</si>
  <si>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</si>
  <si>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</si>
  <si>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</si>
  <si>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</si>
  <si>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</si>
  <si>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</si>
  <si>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</si>
  <si>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</si>
  <si>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</si>
  <si>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</si>
  <si>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</si>
  <si>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</si>
  <si>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</si>
  <si>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</si>
  <si>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</si>
  <si>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</si>
  <si>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MŠ Křižany 342</t>
  </si>
  <si>
    <t>MŠ Křižany 342 Celkem</t>
  </si>
  <si>
    <t>ZŠ Křižany, Žibřidice 271</t>
  </si>
  <si>
    <t>ZŠ Křižany, Žibřidice 271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</si>
  <si>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</si>
  <si>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</si>
  <si>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</si>
  <si>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</si>
  <si>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</si>
  <si>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</si>
  <si>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</si>
  <si>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</si>
  <si>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</si>
  <si>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</si>
  <si>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</si>
  <si>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</si>
  <si>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</si>
  <si>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</si>
  <si>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</si>
  <si>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</si>
  <si>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</si>
  <si>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</si>
  <si>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</si>
  <si>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</si>
  <si>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</si>
  <si>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</si>
  <si>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</si>
  <si>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</si>
  <si>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</si>
  <si>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</si>
  <si>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</si>
  <si>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</si>
  <si>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</si>
  <si>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</si>
  <si>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</si>
  <si>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</si>
  <si>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</si>
  <si>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</si>
  <si>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</si>
  <si>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</si>
  <si>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</si>
  <si>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</si>
  <si>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</si>
  <si>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</si>
  <si>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</si>
  <si>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</si>
  <si>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</si>
  <si>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</si>
  <si>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</si>
  <si>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</si>
  <si>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</si>
  <si>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</si>
  <si>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</si>
  <si>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</si>
  <si>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</si>
  <si>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</si>
  <si>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</si>
  <si>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</si>
  <si>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</si>
  <si>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</si>
  <si>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</si>
  <si>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</si>
  <si>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</si>
  <si>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</si>
  <si>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</si>
  <si>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</si>
  <si>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</si>
  <si>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</si>
  <si>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</si>
  <si>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</si>
  <si>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</si>
  <si>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</si>
  <si>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</si>
  <si>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>Celkový součet za PO III Liberec</t>
  </si>
  <si>
    <t>Dotace - UZ 33353 - přímé NIV - obecní školství - r. 2023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</si>
  <si>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</si>
  <si>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</si>
  <si>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</si>
  <si>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</si>
  <si>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</si>
  <si>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</si>
  <si>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</si>
  <si>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</si>
  <si>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</si>
  <si>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</si>
  <si>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</si>
  <si>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</si>
  <si>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</si>
  <si>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</si>
  <si>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</si>
  <si>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</si>
  <si>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</si>
  <si>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</si>
  <si>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</si>
  <si>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</si>
  <si>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</si>
  <si>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</si>
  <si>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</si>
  <si>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</si>
  <si>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</si>
  <si>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</si>
  <si>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</si>
  <si>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</si>
  <si>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</si>
  <si>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</si>
  <si>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</si>
  <si>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</si>
  <si>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</si>
  <si>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</si>
  <si>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</si>
  <si>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</si>
  <si>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</si>
  <si>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</si>
  <si>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</si>
  <si>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</si>
  <si>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</si>
  <si>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</si>
  <si>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</si>
  <si>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</si>
  <si>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</si>
  <si>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</si>
  <si>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</si>
  <si>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</si>
  <si>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</si>
  <si>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</si>
  <si>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</si>
  <si>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</si>
  <si>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</si>
  <si>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</si>
  <si>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</si>
  <si>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</si>
  <si>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</si>
  <si>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</si>
  <si>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</si>
  <si>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</si>
  <si>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</si>
  <si>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</si>
  <si>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</si>
  <si>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</si>
  <si>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</si>
  <si>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</si>
  <si>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</si>
  <si>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</si>
  <si>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</si>
  <si>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</si>
  <si>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</si>
  <si>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</si>
  <si>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</si>
  <si>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</si>
  <si>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</si>
  <si>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</si>
  <si>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</si>
  <si>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</si>
  <si>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</si>
  <si>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</si>
  <si>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</si>
  <si>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</si>
  <si>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</si>
  <si>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</si>
  <si>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</si>
  <si>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</si>
  <si>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</si>
  <si>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</si>
  <si>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</si>
  <si>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</si>
  <si>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</si>
  <si>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</si>
  <si>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</si>
  <si>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</si>
  <si>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</si>
  <si>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</si>
  <si>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</si>
  <si>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</si>
  <si>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</si>
  <si>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</si>
  <si>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</si>
  <si>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</si>
  <si>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</si>
  <si>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</si>
  <si>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</si>
  <si>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</si>
  <si>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</si>
  <si>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</si>
  <si>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</si>
  <si>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</si>
  <si>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</si>
  <si>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</si>
  <si>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</si>
  <si>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</si>
  <si>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</si>
  <si>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</si>
  <si>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</si>
  <si>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</si>
  <si>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</si>
  <si>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</si>
  <si>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</si>
  <si>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</si>
  <si>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</si>
  <si>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</si>
  <si>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</si>
  <si>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</si>
  <si>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</si>
  <si>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</si>
  <si>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</si>
  <si>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</si>
  <si>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</si>
  <si>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</si>
  <si>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</si>
  <si>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</si>
  <si>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</si>
  <si>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</si>
  <si>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</si>
  <si>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</si>
  <si>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</si>
  <si>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</si>
  <si>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</si>
  <si>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</si>
  <si>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</si>
  <si>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</si>
  <si>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</si>
  <si>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</si>
  <si>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</si>
  <si>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</si>
  <si>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</si>
  <si>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</si>
  <si>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</si>
  <si>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</si>
  <si>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</si>
  <si>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</si>
  <si>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</si>
  <si>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</si>
  <si>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</si>
  <si>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</si>
  <si>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</si>
  <si>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2063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</si>
  <si>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</si>
  <si>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</si>
  <si>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</si>
  <si>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</si>
  <si>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</si>
  <si>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</si>
  <si>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</si>
  <si>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</si>
  <si>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</si>
  <si>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</si>
  <si>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</si>
  <si>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</si>
  <si>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</si>
  <si>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</si>
  <si>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</si>
  <si>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</si>
  <si>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</si>
  <si>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</si>
  <si>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</si>
  <si>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</si>
  <si>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</si>
  <si>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</si>
  <si>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</si>
  <si>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</si>
  <si>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</si>
  <si>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</si>
  <si>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</si>
  <si>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</si>
  <si>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</si>
  <si>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</si>
  <si>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</si>
  <si>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</si>
  <si>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</si>
  <si>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</si>
  <si>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</si>
  <si>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</si>
  <si>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</si>
  <si>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</si>
  <si>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</si>
  <si>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</si>
  <si>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</si>
  <si>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</si>
  <si>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</si>
  <si>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</si>
  <si>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</si>
  <si>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</si>
  <si>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</si>
  <si>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</si>
  <si>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</si>
  <si>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</si>
  <si>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</si>
  <si>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</si>
  <si>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</si>
  <si>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</si>
  <si>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</si>
  <si>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</si>
  <si>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</si>
  <si>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</si>
  <si>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</si>
  <si>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</si>
  <si>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</si>
  <si>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</si>
  <si>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</si>
  <si>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</si>
  <si>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</si>
  <si>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</si>
  <si>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</si>
  <si>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</si>
  <si>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</si>
  <si>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</si>
  <si>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</si>
  <si>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</si>
  <si>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</si>
  <si>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</si>
  <si>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</si>
  <si>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</si>
  <si>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</si>
  <si>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</si>
  <si>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</si>
  <si>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</si>
  <si>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</si>
  <si>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</si>
  <si>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</si>
  <si>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</si>
  <si>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</si>
  <si>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</si>
  <si>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</si>
  <si>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</si>
  <si>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</si>
  <si>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</si>
  <si>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</si>
  <si>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</si>
  <si>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</si>
  <si>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</si>
  <si>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</si>
  <si>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</si>
  <si>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</si>
  <si>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</si>
  <si>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</si>
  <si>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</si>
  <si>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</si>
  <si>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</si>
  <si>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</si>
  <si>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</si>
  <si>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</si>
  <si>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</si>
  <si>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</si>
  <si>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</si>
  <si>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</si>
  <si>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</si>
  <si>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</si>
  <si>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</si>
  <si>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</si>
  <si>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</si>
  <si>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</si>
  <si>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</si>
  <si>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</si>
  <si>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</si>
  <si>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</si>
  <si>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</si>
  <si>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</si>
  <si>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</si>
  <si>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</si>
  <si>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</si>
  <si>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</si>
  <si>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</si>
  <si>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</si>
  <si>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</si>
  <si>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</si>
  <si>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</si>
  <si>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</si>
  <si>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</si>
  <si>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</si>
  <si>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</si>
  <si>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</si>
  <si>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</si>
  <si>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</si>
  <si>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</si>
  <si>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</si>
  <si>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</si>
  <si>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</si>
  <si>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</si>
  <si>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</si>
  <si>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</si>
  <si>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</si>
  <si>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</si>
  <si>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</si>
  <si>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</si>
  <si>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</si>
  <si>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</si>
  <si>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</si>
  <si>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</si>
  <si>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</si>
  <si>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</si>
  <si>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</si>
  <si>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</si>
  <si>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</si>
  <si>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</si>
  <si>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</si>
  <si>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</si>
  <si>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</si>
  <si>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</si>
  <si>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</si>
  <si>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</si>
  <si>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</si>
  <si>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</si>
  <si>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</si>
  <si>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</si>
  <si>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</si>
  <si>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</si>
  <si>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</si>
  <si>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</si>
  <si>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</si>
  <si>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</si>
  <si>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</si>
  <si>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</si>
  <si>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</si>
  <si>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</si>
  <si>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</si>
  <si>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</si>
  <si>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</si>
  <si>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</si>
  <si>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</si>
  <si>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</si>
  <si>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</si>
  <si>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</si>
  <si>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</si>
  <si>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</si>
  <si>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</si>
  <si>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</si>
  <si>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</si>
  <si>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</si>
  <si>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</si>
  <si>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</si>
  <si>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</si>
  <si>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</si>
  <si>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</si>
  <si>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</si>
  <si>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</si>
  <si>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</si>
  <si>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</si>
  <si>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</si>
  <si>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</si>
  <si>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</si>
  <si>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MŠ Benecko 104</t>
  </si>
  <si>
    <t>MŠ Benecko 104 Celkem</t>
  </si>
  <si>
    <t>ZŠ Benecko 150</t>
  </si>
  <si>
    <t>ZŠ Benecko 150 Celkem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</si>
  <si>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</si>
  <si>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</si>
  <si>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</si>
  <si>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</si>
  <si>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</si>
  <si>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</si>
  <si>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</si>
  <si>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</si>
  <si>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</si>
  <si>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</si>
  <si>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</si>
  <si>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</si>
  <si>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</si>
  <si>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</si>
  <si>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</si>
  <si>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</si>
  <si>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</si>
  <si>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</si>
  <si>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</si>
  <si>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</si>
  <si>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DDM Rokytnice n. J., Horní 467</t>
  </si>
  <si>
    <t>DDM Rokytnice n. J., Horní 467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</si>
  <si>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</si>
  <si>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</si>
  <si>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</si>
  <si>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</si>
  <si>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Rokytnice n. J., Dolní 172</t>
  </si>
  <si>
    <t>ZŠ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</si>
  <si>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</si>
  <si>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</si>
  <si>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</si>
  <si>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</si>
  <si>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</si>
  <si>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</si>
  <si>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</si>
  <si>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</si>
  <si>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</si>
  <si>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</si>
  <si>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</si>
  <si>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</si>
  <si>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</si>
  <si>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</si>
  <si>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</si>
  <si>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</si>
  <si>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</si>
  <si>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</si>
  <si>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</si>
  <si>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</si>
  <si>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</si>
  <si>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</si>
  <si>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</si>
  <si>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</si>
  <si>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</si>
  <si>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</si>
  <si>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</si>
  <si>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</si>
  <si>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</si>
  <si>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</si>
  <si>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</si>
  <si>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</si>
  <si>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</si>
  <si>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</si>
  <si>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</si>
  <si>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</si>
  <si>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</si>
  <si>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</si>
  <si>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</si>
  <si>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</si>
  <si>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</si>
  <si>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</si>
  <si>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</si>
  <si>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</si>
  <si>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</si>
  <si>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</si>
  <si>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</si>
  <si>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</si>
  <si>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</si>
  <si>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</si>
  <si>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</si>
  <si>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</si>
  <si>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</si>
  <si>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</si>
  <si>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</si>
  <si>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</si>
  <si>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</si>
  <si>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</si>
  <si>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</si>
  <si>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</si>
  <si>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</si>
  <si>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</si>
  <si>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</si>
  <si>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</si>
  <si>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</si>
  <si>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</si>
  <si>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</si>
  <si>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</si>
  <si>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</si>
  <si>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</si>
  <si>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</si>
  <si>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</si>
  <si>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</si>
  <si>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</si>
  <si>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</si>
  <si>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</si>
  <si>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</si>
  <si>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</si>
  <si>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</si>
  <si>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</si>
  <si>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</si>
  <si>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</si>
  <si>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</si>
  <si>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</si>
  <si>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</si>
  <si>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</si>
  <si>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</si>
  <si>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</si>
  <si>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Celkem za obecní školy</t>
  </si>
  <si>
    <t>DOTACE LEDEN a 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</si>
</sst>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3" fillId="0" borderId="0"/>
  </cellStyleXfs>
  <cellXfs count="223">
    <xf numFmtId="0" fontId="0" fillId="0" borderId="0" xfId="0"/>
    <xf numFmtId="3" fontId="5" fillId="0" borderId="0" xfId="0" applyNumberFormat="1" applyFont="1"/>
    <xf numFmtId="3" fontId="7" fillId="0" borderId="0" xfId="0" applyNumberFormat="1" applyFont="1"/>
    <xf numFmtId="0" fontId="12" fillId="0" borderId="0" xfId="0" applyFont="1"/>
    <xf numFmtId="0" fontId="0" fillId="3" borderId="10" xfId="0" applyFill="1" applyBorder="1"/>
    <xf numFmtId="3" fontId="7" fillId="3" borderId="11" xfId="0" applyNumberFormat="1" applyFont="1" applyFill="1" applyBorder="1"/>
    <xf numFmtId="3" fontId="7" fillId="3" borderId="12" xfId="0" applyNumberFormat="1" applyFont="1" applyFill="1" applyBorder="1"/>
    <xf numFmtId="3" fontId="7" fillId="2" borderId="2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right"/>
    </xf>
    <xf numFmtId="3" fontId="7" fillId="2" borderId="5" xfId="4" applyNumberFormat="1" applyFont="1" applyFill="1" applyBorder="1" applyAlignment="1">
      <alignment horizontal="right"/>
    </xf>
    <xf numFmtId="3" fontId="7" fillId="2" borderId="6" xfId="4" applyNumberFormat="1" applyFont="1" applyFill="1" applyBorder="1" applyAlignment="1">
      <alignment horizontal="right"/>
    </xf>
    <xf numFmtId="3" fontId="11" fillId="0" borderId="17" xfId="4" applyNumberFormat="1" applyFont="1" applyBorder="1" applyAlignment="1">
      <alignment horizontal="center"/>
    </xf>
    <xf numFmtId="3" fontId="11" fillId="0" borderId="18" xfId="4" applyNumberFormat="1" applyFont="1" applyBorder="1" applyAlignment="1">
      <alignment horizontal="center"/>
    </xf>
    <xf numFmtId="3" fontId="5" fillId="0" borderId="2" xfId="0" applyNumberFormat="1" applyFont="1" applyBorder="1"/>
    <xf numFmtId="3" fontId="5" fillId="0" borderId="14" xfId="0" applyNumberFormat="1" applyFont="1" applyBorder="1"/>
    <xf numFmtId="3" fontId="5" fillId="0" borderId="15" xfId="0" applyNumberFormat="1" applyFont="1" applyBorder="1"/>
    <xf numFmtId="3" fontId="5" fillId="0" borderId="3" xfId="0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0" fontId="14" fillId="0" borderId="0" xfId="0" applyFont="1"/>
    <xf numFmtId="3" fontId="16" fillId="0" borderId="2" xfId="0" applyNumberFormat="1" applyFont="1" applyBorder="1"/>
    <xf numFmtId="3" fontId="16" fillId="0" borderId="3" xfId="0" applyNumberFormat="1" applyFont="1" applyBorder="1"/>
    <xf numFmtId="0" fontId="6" fillId="4" borderId="19" xfId="0" applyFont="1" applyFill="1" applyBorder="1" applyAlignment="1">
      <alignment horizontal="center"/>
    </xf>
    <xf numFmtId="3" fontId="17" fillId="2" borderId="2" xfId="2" applyNumberFormat="1" applyFont="1" applyFill="1" applyBorder="1"/>
    <xf numFmtId="3" fontId="17" fillId="2" borderId="3" xfId="2" applyNumberFormat="1" applyFont="1" applyFill="1" applyBorder="1"/>
    <xf numFmtId="0" fontId="15" fillId="0" borderId="19" xfId="0" applyFont="1" applyBorder="1" applyAlignment="1">
      <alignment horizontal="center"/>
    </xf>
    <xf numFmtId="3" fontId="6" fillId="2" borderId="2" xfId="0" applyNumberFormat="1" applyFont="1" applyFill="1" applyBorder="1"/>
    <xf numFmtId="3" fontId="6" fillId="2" borderId="3" xfId="0" applyNumberFormat="1" applyFont="1" applyFill="1" applyBorder="1"/>
    <xf numFmtId="0" fontId="4" fillId="0" borderId="19" xfId="0" applyFont="1" applyBorder="1" applyAlignment="1">
      <alignment horizontal="center"/>
    </xf>
    <xf numFmtId="0" fontId="15" fillId="0" borderId="20" xfId="0" applyFont="1" applyBorder="1"/>
    <xf numFmtId="0" fontId="6" fillId="4" borderId="20" xfId="0" applyFont="1" applyFill="1" applyBorder="1"/>
    <xf numFmtId="0" fontId="17" fillId="4" borderId="20" xfId="0" applyFont="1" applyFill="1" applyBorder="1"/>
    <xf numFmtId="3" fontId="17" fillId="2" borderId="2" xfId="0" applyNumberFormat="1" applyFont="1" applyFill="1" applyBorder="1"/>
    <xf numFmtId="3" fontId="17" fillId="2" borderId="3" xfId="0" applyNumberFormat="1" applyFont="1" applyFill="1" applyBorder="1"/>
    <xf numFmtId="3" fontId="17" fillId="2" borderId="2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6" fillId="2" borderId="5" xfId="0" applyNumberFormat="1" applyFont="1" applyFill="1" applyBorder="1"/>
    <xf numFmtId="0" fontId="17" fillId="6" borderId="22" xfId="0" applyFont="1" applyFill="1" applyBorder="1" applyAlignment="1">
      <alignment horizontal="center"/>
    </xf>
    <xf numFmtId="3" fontId="7" fillId="6" borderId="11" xfId="0" applyNumberFormat="1" applyFont="1" applyFill="1" applyBorder="1"/>
    <xf numFmtId="3" fontId="7" fillId="6" borderId="12" xfId="0" applyNumberFormat="1" applyFont="1" applyFill="1" applyBorder="1"/>
    <xf numFmtId="3" fontId="16" fillId="0" borderId="8" xfId="0" applyNumberFormat="1" applyFont="1" applyBorder="1"/>
    <xf numFmtId="3" fontId="16" fillId="0" borderId="9" xfId="0" applyNumberFormat="1" applyFont="1" applyBorder="1"/>
    <xf numFmtId="0" fontId="5" fillId="0" borderId="20" xfId="0" applyFont="1" applyBorder="1"/>
    <xf numFmtId="0" fontId="7" fillId="4" borderId="20" xfId="0" applyFont="1" applyFill="1" applyBorder="1"/>
    <xf numFmtId="3" fontId="6" fillId="2" borderId="2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3" fontId="17" fillId="6" borderId="11" xfId="0" applyNumberFormat="1" applyFont="1" applyFill="1" applyBorder="1" applyAlignment="1">
      <alignment vertical="center"/>
    </xf>
    <xf numFmtId="3" fontId="17" fillId="6" borderId="12" xfId="0" applyNumberFormat="1" applyFont="1" applyFill="1" applyBorder="1" applyAlignment="1">
      <alignment vertical="center"/>
    </xf>
    <xf numFmtId="0" fontId="17" fillId="4" borderId="19" xfId="0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17" fillId="6" borderId="11" xfId="0" applyNumberFormat="1" applyFont="1" applyFill="1" applyBorder="1"/>
    <xf numFmtId="0" fontId="16" fillId="0" borderId="24" xfId="0" applyFont="1" applyBorder="1" applyAlignment="1">
      <alignment horizontal="center"/>
    </xf>
    <xf numFmtId="3" fontId="4" fillId="0" borderId="8" xfId="4" applyNumberFormat="1" applyFont="1" applyBorder="1"/>
    <xf numFmtId="3" fontId="16" fillId="0" borderId="9" xfId="0" applyNumberFormat="1" applyFont="1" applyBorder="1" applyAlignment="1">
      <alignment horizontal="right"/>
    </xf>
    <xf numFmtId="0" fontId="16" fillId="2" borderId="19" xfId="0" applyFont="1" applyFill="1" applyBorder="1" applyAlignment="1">
      <alignment horizontal="center"/>
    </xf>
    <xf numFmtId="3" fontId="18" fillId="2" borderId="3" xfId="0" applyNumberFormat="1" applyFont="1" applyFill="1" applyBorder="1" applyAlignment="1">
      <alignment horizontal="right"/>
    </xf>
    <xf numFmtId="0" fontId="16" fillId="0" borderId="19" xfId="0" applyFont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3" fontId="18" fillId="2" borderId="6" xfId="0" applyNumberFormat="1" applyFont="1" applyFill="1" applyBorder="1" applyAlignment="1">
      <alignment horizontal="right"/>
    </xf>
    <xf numFmtId="0" fontId="5" fillId="0" borderId="19" xfId="0" applyFont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right"/>
    </xf>
    <xf numFmtId="0" fontId="19" fillId="0" borderId="19" xfId="7" applyFont="1" applyBorder="1" applyAlignment="1">
      <alignment horizontal="center"/>
    </xf>
    <xf numFmtId="0" fontId="4" fillId="0" borderId="19" xfId="7" applyFont="1" applyBorder="1" applyAlignment="1">
      <alignment horizontal="center"/>
    </xf>
    <xf numFmtId="0" fontId="6" fillId="2" borderId="19" xfId="7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20" fillId="0" borderId="19" xfId="7" applyFont="1" applyBorder="1" applyAlignment="1">
      <alignment horizontal="center"/>
    </xf>
    <xf numFmtId="0" fontId="21" fillId="2" borderId="19" xfId="7" applyFont="1" applyFill="1" applyBorder="1" applyAlignment="1">
      <alignment horizontal="center"/>
    </xf>
    <xf numFmtId="0" fontId="22" fillId="0" borderId="19" xfId="7" applyFont="1" applyBorder="1" applyAlignment="1">
      <alignment horizontal="center"/>
    </xf>
    <xf numFmtId="0" fontId="11" fillId="0" borderId="17" xfId="4" applyFont="1" applyBorder="1" applyAlignment="1">
      <alignment horizontal="center"/>
    </xf>
    <xf numFmtId="3" fontId="4" fillId="0" borderId="2" xfId="4" applyNumberFormat="1" applyFont="1" applyBorder="1"/>
    <xf numFmtId="3" fontId="18" fillId="2" borderId="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4" fillId="0" borderId="13" xfId="4" applyFont="1" applyBorder="1" applyAlignment="1">
      <alignment horizontal="right"/>
    </xf>
    <xf numFmtId="1" fontId="6" fillId="2" borderId="1" xfId="4" applyNumberFormat="1" applyFont="1" applyFill="1" applyBorder="1" applyAlignment="1">
      <alignment horizontal="right"/>
    </xf>
    <xf numFmtId="0" fontId="4" fillId="0" borderId="1" xfId="4" applyFont="1" applyBorder="1" applyAlignment="1">
      <alignment horizontal="right"/>
    </xf>
    <xf numFmtId="1" fontId="4" fillId="0" borderId="1" xfId="4" applyNumberFormat="1" applyFont="1" applyBorder="1" applyAlignment="1">
      <alignment horizontal="right"/>
    </xf>
    <xf numFmtId="1" fontId="5" fillId="0" borderId="1" xfId="4" applyNumberFormat="1" applyFont="1" applyBorder="1" applyAlignment="1">
      <alignment horizontal="right"/>
    </xf>
    <xf numFmtId="1" fontId="7" fillId="2" borderId="1" xfId="4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3" fontId="16" fillId="0" borderId="3" xfId="0" applyNumberFormat="1" applyFont="1" applyBorder="1" applyAlignment="1">
      <alignment horizontal="righ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9" fillId="0" borderId="1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6" fillId="2" borderId="1" xfId="7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0" fillId="0" borderId="1" xfId="7" applyFont="1" applyBorder="1" applyAlignment="1">
      <alignment horizontal="center"/>
    </xf>
    <xf numFmtId="0" fontId="21" fillId="2" borderId="1" xfId="7" applyFont="1" applyFill="1" applyBorder="1" applyAlignment="1">
      <alignment horizontal="center"/>
    </xf>
    <xf numFmtId="0" fontId="4" fillId="2" borderId="1" xfId="7" applyFont="1" applyFill="1" applyBorder="1" applyAlignment="1">
      <alignment horizontal="center"/>
    </xf>
    <xf numFmtId="0" fontId="22" fillId="0" borderId="1" xfId="7" applyFont="1" applyBorder="1" applyAlignment="1">
      <alignment horizontal="center"/>
    </xf>
    <xf numFmtId="0" fontId="6" fillId="0" borderId="1" xfId="7" applyFont="1" applyBorder="1" applyAlignment="1">
      <alignment horizontal="center"/>
    </xf>
    <xf numFmtId="0" fontId="11" fillId="0" borderId="26" xfId="4" applyFont="1" applyBorder="1" applyAlignment="1">
      <alignment horizontal="center"/>
    </xf>
    <xf numFmtId="3" fontId="11" fillId="0" borderId="27" xfId="4" applyNumberFormat="1" applyFont="1" applyBorder="1" applyAlignment="1">
      <alignment horizontal="center"/>
    </xf>
    <xf numFmtId="1" fontId="6" fillId="2" borderId="4" xfId="4" applyNumberFormat="1" applyFont="1" applyFill="1" applyBorder="1" applyAlignment="1">
      <alignment horizontal="right"/>
    </xf>
    <xf numFmtId="1" fontId="7" fillId="2" borderId="4" xfId="4" applyNumberFormat="1" applyFont="1" applyFill="1" applyBorder="1" applyAlignment="1">
      <alignment horizontal="right"/>
    </xf>
    <xf numFmtId="0" fontId="6" fillId="4" borderId="4" xfId="0" applyFont="1" applyFill="1" applyBorder="1" applyAlignment="1">
      <alignment horizontal="center"/>
    </xf>
    <xf numFmtId="1" fontId="5" fillId="0" borderId="7" xfId="4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6" borderId="10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3" fontId="17" fillId="6" borderId="12" xfId="0" applyNumberFormat="1" applyFont="1" applyFill="1" applyBorder="1"/>
    <xf numFmtId="0" fontId="19" fillId="0" borderId="7" xfId="7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3" fontId="18" fillId="2" borderId="5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6" fillId="2" borderId="4" xfId="7" applyFont="1" applyFill="1" applyBorder="1" applyAlignment="1">
      <alignment horizontal="center"/>
    </xf>
    <xf numFmtId="3" fontId="18" fillId="3" borderId="11" xfId="0" applyNumberFormat="1" applyFont="1" applyFill="1" applyBorder="1" applyAlignment="1">
      <alignment horizontal="right"/>
    </xf>
    <xf numFmtId="3" fontId="18" fillId="3" borderId="12" xfId="0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center"/>
    </xf>
    <xf numFmtId="3" fontId="6" fillId="3" borderId="11" xfId="0" applyNumberFormat="1" applyFont="1" applyFill="1" applyBorder="1" applyAlignment="1">
      <alignment horizontal="right"/>
    </xf>
    <xf numFmtId="3" fontId="6" fillId="3" borderId="12" xfId="0" applyNumberFormat="1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0" borderId="29" xfId="4" applyFont="1" applyBorder="1" applyAlignment="1">
      <alignment horizontal="left"/>
    </xf>
    <xf numFmtId="0" fontId="6" fillId="2" borderId="20" xfId="4" applyFont="1" applyFill="1" applyBorder="1" applyAlignment="1">
      <alignment horizontal="left"/>
    </xf>
    <xf numFmtId="0" fontId="4" fillId="0" borderId="20" xfId="4" applyFont="1" applyBorder="1" applyAlignment="1">
      <alignment horizontal="left"/>
    </xf>
    <xf numFmtId="0" fontId="4" fillId="0" borderId="20" xfId="4" applyFont="1" applyBorder="1"/>
    <xf numFmtId="0" fontId="6" fillId="2" borderId="20" xfId="4" applyFont="1" applyFill="1" applyBorder="1"/>
    <xf numFmtId="0" fontId="6" fillId="2" borderId="30" xfId="4" applyFont="1" applyFill="1" applyBorder="1" applyAlignment="1">
      <alignment horizontal="left"/>
    </xf>
    <xf numFmtId="0" fontId="7" fillId="3" borderId="28" xfId="0" applyFont="1" applyFill="1" applyBorder="1"/>
    <xf numFmtId="3" fontId="5" fillId="0" borderId="31" xfId="4" applyNumberFormat="1" applyFont="1" applyBorder="1" applyAlignment="1">
      <alignment horizontal="left"/>
    </xf>
    <xf numFmtId="3" fontId="7" fillId="2" borderId="20" xfId="4" applyNumberFormat="1" applyFont="1" applyFill="1" applyBorder="1" applyAlignment="1">
      <alignment horizontal="left"/>
    </xf>
    <xf numFmtId="3" fontId="5" fillId="0" borderId="20" xfId="4" applyNumberFormat="1" applyFont="1" applyBorder="1" applyAlignment="1">
      <alignment horizontal="left"/>
    </xf>
    <xf numFmtId="3" fontId="7" fillId="2" borderId="30" xfId="4" applyNumberFormat="1" applyFont="1" applyFill="1" applyBorder="1" applyAlignment="1">
      <alignment horizontal="left"/>
    </xf>
    <xf numFmtId="0" fontId="5" fillId="0" borderId="31" xfId="0" applyFont="1" applyBorder="1"/>
    <xf numFmtId="0" fontId="4" fillId="0" borderId="20" xfId="0" applyFont="1" applyBorder="1"/>
    <xf numFmtId="0" fontId="15" fillId="5" borderId="20" xfId="0" applyFont="1" applyFill="1" applyBorder="1"/>
    <xf numFmtId="0" fontId="17" fillId="4" borderId="30" xfId="0" applyFont="1" applyFill="1" applyBorder="1"/>
    <xf numFmtId="0" fontId="17" fillId="6" borderId="28" xfId="0" applyFont="1" applyFill="1" applyBorder="1"/>
    <xf numFmtId="0" fontId="4" fillId="0" borderId="31" xfId="0" applyFont="1" applyBorder="1"/>
    <xf numFmtId="0" fontId="15" fillId="0" borderId="31" xfId="0" applyFont="1" applyBorder="1"/>
    <xf numFmtId="0" fontId="16" fillId="0" borderId="31" xfId="0" applyFont="1" applyBorder="1"/>
    <xf numFmtId="0" fontId="18" fillId="2" borderId="20" xfId="0" applyFont="1" applyFill="1" applyBorder="1"/>
    <xf numFmtId="0" fontId="16" fillId="0" borderId="20" xfId="0" applyFont="1" applyBorder="1"/>
    <xf numFmtId="0" fontId="16" fillId="7" borderId="20" xfId="0" applyFont="1" applyFill="1" applyBorder="1"/>
    <xf numFmtId="0" fontId="18" fillId="2" borderId="30" xfId="0" applyFont="1" applyFill="1" applyBorder="1"/>
    <xf numFmtId="0" fontId="17" fillId="3" borderId="28" xfId="0" applyFont="1" applyFill="1" applyBorder="1"/>
    <xf numFmtId="0" fontId="16" fillId="0" borderId="20" xfId="6" applyFont="1" applyBorder="1"/>
    <xf numFmtId="0" fontId="16" fillId="2" borderId="20" xfId="0" applyFont="1" applyFill="1" applyBorder="1"/>
    <xf numFmtId="0" fontId="5" fillId="0" borderId="31" xfId="3" applyFont="1" applyBorder="1"/>
    <xf numFmtId="0" fontId="5" fillId="7" borderId="20" xfId="3" applyFont="1" applyFill="1" applyBorder="1"/>
    <xf numFmtId="0" fontId="5" fillId="2" borderId="20" xfId="3" applyFont="1" applyFill="1" applyBorder="1"/>
    <xf numFmtId="0" fontId="7" fillId="2" borderId="20" xfId="0" applyFont="1" applyFill="1" applyBorder="1"/>
    <xf numFmtId="0" fontId="5" fillId="7" borderId="20" xfId="0" applyFont="1" applyFill="1" applyBorder="1"/>
    <xf numFmtId="0" fontId="7" fillId="2" borderId="30" xfId="0" applyFont="1" applyFill="1" applyBorder="1"/>
    <xf numFmtId="0" fontId="19" fillId="0" borderId="31" xfId="7" applyFont="1" applyBorder="1"/>
    <xf numFmtId="0" fontId="4" fillId="0" borderId="20" xfId="7" applyFont="1" applyBorder="1"/>
    <xf numFmtId="0" fontId="6" fillId="2" borderId="20" xfId="7" applyFont="1" applyFill="1" applyBorder="1"/>
    <xf numFmtId="0" fontId="19" fillId="0" borderId="20" xfId="7" applyFont="1" applyBorder="1"/>
    <xf numFmtId="0" fontId="6" fillId="2" borderId="20" xfId="0" applyFont="1" applyFill="1" applyBorder="1"/>
    <xf numFmtId="0" fontId="17" fillId="0" borderId="20" xfId="0" applyFont="1" applyBorder="1"/>
    <xf numFmtId="0" fontId="20" fillId="0" borderId="20" xfId="7" applyFont="1" applyBorder="1"/>
    <xf numFmtId="0" fontId="21" fillId="2" borderId="20" xfId="7" applyFont="1" applyFill="1" applyBorder="1"/>
    <xf numFmtId="0" fontId="4" fillId="7" borderId="20" xfId="7" applyFont="1" applyFill="1" applyBorder="1"/>
    <xf numFmtId="0" fontId="22" fillId="0" borderId="20" xfId="7" applyFont="1" applyBorder="1"/>
    <xf numFmtId="0" fontId="6" fillId="2" borderId="30" xfId="7" applyFont="1" applyFill="1" applyBorder="1"/>
    <xf numFmtId="3" fontId="5" fillId="0" borderId="32" xfId="0" applyNumberFormat="1" applyFont="1" applyBorder="1"/>
    <xf numFmtId="3" fontId="7" fillId="2" borderId="23" xfId="4" applyNumberFormat="1" applyFont="1" applyFill="1" applyBorder="1" applyAlignment="1">
      <alignment horizontal="right"/>
    </xf>
    <xf numFmtId="3" fontId="5" fillId="0" borderId="23" xfId="0" applyNumberFormat="1" applyFont="1" applyBorder="1"/>
    <xf numFmtId="3" fontId="7" fillId="2" borderId="33" xfId="4" applyNumberFormat="1" applyFont="1" applyFill="1" applyBorder="1" applyAlignment="1">
      <alignment horizontal="right"/>
    </xf>
    <xf numFmtId="3" fontId="7" fillId="3" borderId="16" xfId="0" applyNumberFormat="1" applyFont="1" applyFill="1" applyBorder="1"/>
    <xf numFmtId="3" fontId="5" fillId="0" borderId="25" xfId="0" applyNumberFormat="1" applyFont="1" applyBorder="1"/>
    <xf numFmtId="3" fontId="16" fillId="0" borderId="25" xfId="0" applyNumberFormat="1" applyFont="1" applyBorder="1"/>
    <xf numFmtId="3" fontId="17" fillId="2" borderId="23" xfId="2" applyNumberFormat="1" applyFont="1" applyFill="1" applyBorder="1"/>
    <xf numFmtId="3" fontId="16" fillId="0" borderId="23" xfId="0" applyNumberFormat="1" applyFont="1" applyBorder="1"/>
    <xf numFmtId="3" fontId="6" fillId="2" borderId="23" xfId="0" applyNumberFormat="1" applyFont="1" applyFill="1" applyBorder="1"/>
    <xf numFmtId="3" fontId="17" fillId="2" borderId="23" xfId="0" applyNumberFormat="1" applyFont="1" applyFill="1" applyBorder="1"/>
    <xf numFmtId="3" fontId="17" fillId="2" borderId="23" xfId="0" applyNumberFormat="1" applyFont="1" applyFill="1" applyBorder="1" applyAlignment="1">
      <alignment horizontal="right"/>
    </xf>
    <xf numFmtId="3" fontId="6" fillId="2" borderId="33" xfId="0" applyNumberFormat="1" applyFont="1" applyFill="1" applyBorder="1"/>
    <xf numFmtId="3" fontId="7" fillId="6" borderId="16" xfId="0" applyNumberFormat="1" applyFont="1" applyFill="1" applyBorder="1"/>
    <xf numFmtId="3" fontId="6" fillId="2" borderId="23" xfId="0" applyNumberFormat="1" applyFont="1" applyFill="1" applyBorder="1" applyAlignment="1">
      <alignment horizontal="right"/>
    </xf>
    <xf numFmtId="3" fontId="17" fillId="6" borderId="16" xfId="0" applyNumberFormat="1" applyFont="1" applyFill="1" applyBorder="1" applyAlignment="1">
      <alignment vertical="center"/>
    </xf>
    <xf numFmtId="3" fontId="6" fillId="2" borderId="33" xfId="0" applyNumberFormat="1" applyFont="1" applyFill="1" applyBorder="1" applyAlignment="1">
      <alignment horizontal="right"/>
    </xf>
    <xf numFmtId="3" fontId="17" fillId="6" borderId="16" xfId="0" applyNumberFormat="1" applyFont="1" applyFill="1" applyBorder="1"/>
    <xf numFmtId="3" fontId="18" fillId="2" borderId="23" xfId="0" applyNumberFormat="1" applyFont="1" applyFill="1" applyBorder="1" applyAlignment="1">
      <alignment horizontal="right"/>
    </xf>
    <xf numFmtId="3" fontId="18" fillId="2" borderId="33" xfId="0" applyNumberFormat="1" applyFont="1" applyFill="1" applyBorder="1" applyAlignment="1">
      <alignment horizontal="right"/>
    </xf>
    <xf numFmtId="3" fontId="18" fillId="3" borderId="16" xfId="0" applyNumberFormat="1" applyFont="1" applyFill="1" applyBorder="1" applyAlignment="1">
      <alignment horizontal="right"/>
    </xf>
    <xf numFmtId="3" fontId="7" fillId="2" borderId="23" xfId="0" applyNumberFormat="1" applyFont="1" applyFill="1" applyBorder="1" applyAlignment="1">
      <alignment horizontal="right"/>
    </xf>
    <xf numFmtId="3" fontId="6" fillId="3" borderId="16" xfId="0" applyNumberFormat="1" applyFont="1" applyFill="1" applyBorder="1" applyAlignment="1">
      <alignment horizontal="right"/>
    </xf>
    <xf numFmtId="0" fontId="11" fillId="0" borderId="22" xfId="4" applyFont="1" applyBorder="1" applyAlignment="1">
      <alignment horizontal="center"/>
    </xf>
    <xf numFmtId="0" fontId="4" fillId="0" borderId="34" xfId="4" applyFont="1" applyBorder="1" applyAlignment="1">
      <alignment horizontal="center"/>
    </xf>
    <xf numFmtId="0" fontId="4" fillId="2" borderId="19" xfId="4" applyFont="1" applyFill="1" applyBorder="1" applyAlignment="1">
      <alignment horizontal="center"/>
    </xf>
    <xf numFmtId="0" fontId="4" fillId="0" borderId="19" xfId="4" applyFont="1" applyBorder="1" applyAlignment="1">
      <alignment horizontal="center"/>
    </xf>
    <xf numFmtId="0" fontId="4" fillId="2" borderId="21" xfId="4" applyFont="1" applyFill="1" applyBorder="1" applyAlignment="1">
      <alignment horizontal="center"/>
    </xf>
    <xf numFmtId="0" fontId="0" fillId="3" borderId="22" xfId="0" applyFill="1" applyBorder="1"/>
    <xf numFmtId="0" fontId="5" fillId="0" borderId="24" xfId="4" applyFont="1" applyBorder="1" applyAlignment="1">
      <alignment horizontal="center"/>
    </xf>
    <xf numFmtId="0" fontId="5" fillId="2" borderId="19" xfId="4" applyFont="1" applyFill="1" applyBorder="1" applyAlignment="1">
      <alignment horizontal="center"/>
    </xf>
    <xf numFmtId="0" fontId="5" fillId="0" borderId="19" xfId="4" applyFont="1" applyBorder="1" applyAlignment="1">
      <alignment horizontal="center"/>
    </xf>
    <xf numFmtId="0" fontId="5" fillId="2" borderId="21" xfId="4" applyFont="1" applyFill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7" fillId="6" borderId="22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19" fillId="0" borderId="24" xfId="7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6" fillId="2" borderId="21" xfId="7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0" fillId="8" borderId="0" xfId="0" applyFill="1"/>
    <xf numFmtId="3" fontId="7" fillId="8" borderId="0" xfId="0" applyNumberFormat="1" applyFont="1" applyFill="1"/>
    <xf numFmtId="0" fontId="7" fillId="8" borderId="0" xfId="0" applyFont="1" applyFill="1"/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B2D587B9-5A9A-409A-9EC5-9881F7853B48}"/>
    <cellStyle name="Normální 4" xfId="4" xr:uid="{00000000-0005-0000-0000-000005000000}"/>
    <cellStyle name="normální_OIII.TURN.e" xfId="7" xr:uid="{01E02BB5-1F93-46C4-96F9-439FBE45C155}"/>
  </cellStyles>
  <dxfs count="0"/>
  <tableStyles count="0" defaultTableStyle="TableStyleMedium2" defaultPivotStyle="PivotStyleLight16"/>
  <colors>
    <mruColors>
      <color rgb="FFCCFF99"/>
      <color rgb="FF99CCFF"/>
      <color rgb="FFFFCC99"/>
      <color rgb="FFCCCCFF"/>
      <color rgb="FF00FF00"/>
      <color rgb="FFCCFFCC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CC"/>
  </sheetPr>
  <dimension ref="A1:I1278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O28" sqref="O28"/>
    </sheetView>
  </sheetViews>
  <sheetFormatPr defaultRowHeight="14.1" customHeight="1" x14ac:dyDescent="0.2"/>
  <cols>
    <col min="1" max="1" width="5" customWidth="1"/>
    <col min="2" max="2" width="36.140625" customWidth="1"/>
    <col min="3" max="3" width="4.42578125" bestFit="1" customWidth="1"/>
    <col min="4" max="4" width="11.140625" customWidth="1"/>
    <col min="5" max="5" width="9.28515625" customWidth="1"/>
    <col min="6" max="6" width="10.140625" customWidth="1"/>
    <col min="7" max="8" width="9.28515625" customWidth="1"/>
    <col min="9" max="9" width="11.140625" style="1" customWidth="1"/>
  </cols>
  <sheetData>
    <row r="1" spans="1:9" ht="12.75" x14ac:dyDescent="0.2"/>
    <row r="2" spans="1:9" ht="12.75" customHeight="1" x14ac:dyDescent="0.2"/>
    <row r="3" spans="1:9" ht="18" x14ac:dyDescent="0.25">
      <c r="A3" s="19" t="s">
        <v>233</v>
      </c>
    </row>
    <row r="4" spans="1:9" ht="13.5" thickBot="1" x14ac:dyDescent="0.25"/>
    <row r="5" spans="1:9" ht="13.5" customHeight="1" thickBot="1" x14ac:dyDescent="0.25">
      <c r="D5" s="220" t="s">
        <v>719</v>
      </c>
      <c r="E5" s="221"/>
      <c r="F5" s="221"/>
      <c r="G5" s="221"/>
      <c r="H5" s="221"/>
      <c r="I5" s="222"/>
    </row>
    <row r="6" spans="1:9" s="3" customFormat="1" ht="13.5" thickBot="1" x14ac:dyDescent="0.25">
      <c r="A6" s="71" t="s">
        <v>1</v>
      </c>
      <c r="B6" s="102" t="s">
        <v>223</v>
      </c>
      <c r="C6" s="192" t="s">
        <v>0</v>
      </c>
      <c r="D6" s="103" t="s">
        <v>215</v>
      </c>
      <c r="E6" s="11" t="s">
        <v>216</v>
      </c>
      <c r="F6" s="11" t="s">
        <v>217</v>
      </c>
      <c r="G6" s="11" t="s">
        <v>218</v>
      </c>
      <c r="H6" s="11" t="s">
        <v>219</v>
      </c>
      <c r="I6" s="12" t="s">
        <v>220</v>
      </c>
    </row>
    <row r="7" spans="1:9" ht="14.1" customHeight="1" x14ac:dyDescent="0.2">
      <c r="A7" s="75">
        <v>2330</v>
      </c>
      <c r="B7" s="126" t="s">
        <v>2</v>
      </c>
      <c r="C7" s="193">
        <v>3233</v>
      </c>
      <c r="D7" s="169">
        <v>1424053</v>
      </c>
      <c r="E7" s="14">
        <v>169167</v>
      </c>
      <c r="F7" s="14">
        <v>538508</v>
      </c>
      <c r="G7" s="14">
        <v>28481</v>
      </c>
      <c r="H7" s="14">
        <v>27126</v>
      </c>
      <c r="I7" s="15">
        <v>2187335</v>
      </c>
    </row>
    <row r="8" spans="1:9" ht="14.1" customHeight="1" x14ac:dyDescent="0.2">
      <c r="A8" s="76">
        <f t="shared" ref="A8" si="0">A7</f>
        <v>2330</v>
      </c>
      <c r="B8" s="127" t="s">
        <v>3</v>
      </c>
      <c r="C8" s="194"/>
      <c r="D8" s="170">
        <f t="shared" ref="D8:I8" si="1">SUM(D7:D7)</f>
        <v>1424053</v>
      </c>
      <c r="E8" s="7">
        <f t="shared" si="1"/>
        <v>169167</v>
      </c>
      <c r="F8" s="7">
        <f t="shared" si="1"/>
        <v>538508</v>
      </c>
      <c r="G8" s="7">
        <f t="shared" si="1"/>
        <v>28481</v>
      </c>
      <c r="H8" s="7">
        <f t="shared" si="1"/>
        <v>27126</v>
      </c>
      <c r="I8" s="8">
        <f t="shared" si="1"/>
        <v>2187335</v>
      </c>
    </row>
    <row r="9" spans="1:9" ht="14.1" customHeight="1" x14ac:dyDescent="0.2">
      <c r="A9" s="77">
        <v>2415</v>
      </c>
      <c r="B9" s="128" t="s">
        <v>4</v>
      </c>
      <c r="C9" s="195">
        <v>3111</v>
      </c>
      <c r="D9" s="171">
        <v>1006491</v>
      </c>
      <c r="E9" s="13">
        <v>7583</v>
      </c>
      <c r="F9" s="13">
        <v>342757</v>
      </c>
      <c r="G9" s="13">
        <v>20130</v>
      </c>
      <c r="H9" s="13">
        <v>27668</v>
      </c>
      <c r="I9" s="16">
        <v>1404629</v>
      </c>
    </row>
    <row r="10" spans="1:9" ht="14.1" customHeight="1" x14ac:dyDescent="0.2">
      <c r="A10" s="77">
        <v>2415</v>
      </c>
      <c r="B10" s="128" t="s">
        <v>4</v>
      </c>
      <c r="C10" s="195">
        <v>3141</v>
      </c>
      <c r="D10" s="171">
        <v>110478</v>
      </c>
      <c r="E10" s="13">
        <v>0</v>
      </c>
      <c r="F10" s="13">
        <v>37342</v>
      </c>
      <c r="G10" s="13">
        <v>2210</v>
      </c>
      <c r="H10" s="13">
        <v>690</v>
      </c>
      <c r="I10" s="16">
        <v>150720</v>
      </c>
    </row>
    <row r="11" spans="1:9" ht="14.1" customHeight="1" x14ac:dyDescent="0.2">
      <c r="A11" s="76">
        <f t="shared" ref="A11" si="2">A10</f>
        <v>2415</v>
      </c>
      <c r="B11" s="127" t="s">
        <v>5</v>
      </c>
      <c r="C11" s="194"/>
      <c r="D11" s="170">
        <f t="shared" ref="D11:I11" si="3">SUM(D9:D10)</f>
        <v>1116969</v>
      </c>
      <c r="E11" s="7">
        <f t="shared" si="3"/>
        <v>7583</v>
      </c>
      <c r="F11" s="7">
        <f t="shared" si="3"/>
        <v>380099</v>
      </c>
      <c r="G11" s="7">
        <f t="shared" si="3"/>
        <v>22340</v>
      </c>
      <c r="H11" s="7">
        <f t="shared" si="3"/>
        <v>28358</v>
      </c>
      <c r="I11" s="8">
        <f t="shared" si="3"/>
        <v>1555349</v>
      </c>
    </row>
    <row r="12" spans="1:9" ht="14.1" customHeight="1" x14ac:dyDescent="0.2">
      <c r="A12" s="77">
        <v>2442</v>
      </c>
      <c r="B12" s="128" t="s">
        <v>6</v>
      </c>
      <c r="C12" s="195">
        <v>3111</v>
      </c>
      <c r="D12" s="171">
        <v>1050466</v>
      </c>
      <c r="E12" s="13">
        <v>350</v>
      </c>
      <c r="F12" s="13">
        <v>355176</v>
      </c>
      <c r="G12" s="13">
        <v>21009</v>
      </c>
      <c r="H12" s="13">
        <v>16398</v>
      </c>
      <c r="I12" s="16">
        <v>1443399</v>
      </c>
    </row>
    <row r="13" spans="1:9" ht="14.1" customHeight="1" x14ac:dyDescent="0.2">
      <c r="A13" s="77">
        <v>2442</v>
      </c>
      <c r="B13" s="128" t="s">
        <v>6</v>
      </c>
      <c r="C13" s="195">
        <v>3141</v>
      </c>
      <c r="D13" s="171">
        <v>134688</v>
      </c>
      <c r="E13" s="13">
        <v>0</v>
      </c>
      <c r="F13" s="13">
        <v>45525</v>
      </c>
      <c r="G13" s="13">
        <v>2694</v>
      </c>
      <c r="H13" s="13">
        <v>896</v>
      </c>
      <c r="I13" s="16">
        <v>183803</v>
      </c>
    </row>
    <row r="14" spans="1:9" ht="14.1" customHeight="1" x14ac:dyDescent="0.2">
      <c r="A14" s="76">
        <f t="shared" ref="A14" si="4">A13</f>
        <v>2442</v>
      </c>
      <c r="B14" s="127" t="s">
        <v>7</v>
      </c>
      <c r="C14" s="194"/>
      <c r="D14" s="170">
        <f t="shared" ref="D14:I14" si="5">SUM(D12:D13)</f>
        <v>1185154</v>
      </c>
      <c r="E14" s="7">
        <f t="shared" si="5"/>
        <v>350</v>
      </c>
      <c r="F14" s="7">
        <f t="shared" si="5"/>
        <v>400701</v>
      </c>
      <c r="G14" s="7">
        <f t="shared" si="5"/>
        <v>23703</v>
      </c>
      <c r="H14" s="7">
        <f t="shared" si="5"/>
        <v>17294</v>
      </c>
      <c r="I14" s="8">
        <f t="shared" si="5"/>
        <v>1627202</v>
      </c>
    </row>
    <row r="15" spans="1:9" ht="14.1" customHeight="1" x14ac:dyDescent="0.2">
      <c r="A15" s="77">
        <v>2437</v>
      </c>
      <c r="B15" s="128" t="s">
        <v>8</v>
      </c>
      <c r="C15" s="195">
        <v>3111</v>
      </c>
      <c r="D15" s="171">
        <v>1734197</v>
      </c>
      <c r="E15" s="13">
        <v>0</v>
      </c>
      <c r="F15" s="13">
        <v>586159</v>
      </c>
      <c r="G15" s="13">
        <v>34684</v>
      </c>
      <c r="H15" s="13">
        <v>27923</v>
      </c>
      <c r="I15" s="16">
        <v>2382963</v>
      </c>
    </row>
    <row r="16" spans="1:9" ht="14.1" customHeight="1" x14ac:dyDescent="0.2">
      <c r="A16" s="77">
        <v>2437</v>
      </c>
      <c r="B16" s="128" t="s">
        <v>8</v>
      </c>
      <c r="C16" s="195">
        <v>3141</v>
      </c>
      <c r="D16" s="171">
        <v>185135</v>
      </c>
      <c r="E16" s="13">
        <v>0</v>
      </c>
      <c r="F16" s="13">
        <v>62576</v>
      </c>
      <c r="G16" s="13">
        <v>3703</v>
      </c>
      <c r="H16" s="13">
        <v>1306</v>
      </c>
      <c r="I16" s="16">
        <v>252720</v>
      </c>
    </row>
    <row r="17" spans="1:9" ht="14.1" customHeight="1" x14ac:dyDescent="0.2">
      <c r="A17" s="76">
        <f t="shared" ref="A17" si="6">A16</f>
        <v>2437</v>
      </c>
      <c r="B17" s="127" t="s">
        <v>9</v>
      </c>
      <c r="C17" s="194"/>
      <c r="D17" s="170">
        <f t="shared" ref="D17:I17" si="7">SUM(D15:D16)</f>
        <v>1919332</v>
      </c>
      <c r="E17" s="7">
        <f t="shared" si="7"/>
        <v>0</v>
      </c>
      <c r="F17" s="7">
        <f t="shared" si="7"/>
        <v>648735</v>
      </c>
      <c r="G17" s="7">
        <f t="shared" si="7"/>
        <v>38387</v>
      </c>
      <c r="H17" s="7">
        <f t="shared" si="7"/>
        <v>29229</v>
      </c>
      <c r="I17" s="8">
        <f t="shared" si="7"/>
        <v>2635683</v>
      </c>
    </row>
    <row r="18" spans="1:9" ht="14.1" customHeight="1" x14ac:dyDescent="0.2">
      <c r="A18" s="77">
        <v>2411</v>
      </c>
      <c r="B18" s="128" t="s">
        <v>10</v>
      </c>
      <c r="C18" s="195">
        <v>3111</v>
      </c>
      <c r="D18" s="171">
        <v>848607</v>
      </c>
      <c r="E18" s="13">
        <v>573</v>
      </c>
      <c r="F18" s="13">
        <v>287023</v>
      </c>
      <c r="G18" s="13">
        <v>16972</v>
      </c>
      <c r="H18" s="13">
        <v>12875</v>
      </c>
      <c r="I18" s="16">
        <v>1166050</v>
      </c>
    </row>
    <row r="19" spans="1:9" ht="14.1" customHeight="1" x14ac:dyDescent="0.2">
      <c r="A19" s="77">
        <v>2411</v>
      </c>
      <c r="B19" s="128" t="s">
        <v>10</v>
      </c>
      <c r="C19" s="195">
        <v>3141</v>
      </c>
      <c r="D19" s="171">
        <v>116818</v>
      </c>
      <c r="E19" s="13">
        <v>0</v>
      </c>
      <c r="F19" s="13">
        <v>39484</v>
      </c>
      <c r="G19" s="13">
        <v>2336</v>
      </c>
      <c r="H19" s="13">
        <v>740</v>
      </c>
      <c r="I19" s="16">
        <v>159378</v>
      </c>
    </row>
    <row r="20" spans="1:9" ht="14.1" customHeight="1" x14ac:dyDescent="0.2">
      <c r="A20" s="76">
        <f t="shared" ref="A20" si="8">A19</f>
        <v>2411</v>
      </c>
      <c r="B20" s="127" t="s">
        <v>11</v>
      </c>
      <c r="C20" s="194"/>
      <c r="D20" s="170">
        <f t="shared" ref="D20:I20" si="9">SUM(D18:D19)</f>
        <v>965425</v>
      </c>
      <c r="E20" s="7">
        <f t="shared" si="9"/>
        <v>573</v>
      </c>
      <c r="F20" s="7">
        <f t="shared" si="9"/>
        <v>326507</v>
      </c>
      <c r="G20" s="7">
        <f t="shared" si="9"/>
        <v>19308</v>
      </c>
      <c r="H20" s="7">
        <f t="shared" si="9"/>
        <v>13615</v>
      </c>
      <c r="I20" s="8">
        <f t="shared" si="9"/>
        <v>1325428</v>
      </c>
    </row>
    <row r="21" spans="1:9" ht="14.1" customHeight="1" x14ac:dyDescent="0.2">
      <c r="A21" s="77">
        <v>2407</v>
      </c>
      <c r="B21" s="128" t="s">
        <v>12</v>
      </c>
      <c r="C21" s="195">
        <v>3111</v>
      </c>
      <c r="D21" s="171">
        <v>1772631</v>
      </c>
      <c r="E21" s="13">
        <v>0</v>
      </c>
      <c r="F21" s="13">
        <v>599149</v>
      </c>
      <c r="G21" s="13">
        <v>35453</v>
      </c>
      <c r="H21" s="13">
        <v>47912</v>
      </c>
      <c r="I21" s="16">
        <v>2455145</v>
      </c>
    </row>
    <row r="22" spans="1:9" ht="14.1" customHeight="1" x14ac:dyDescent="0.2">
      <c r="A22" s="77">
        <v>2407</v>
      </c>
      <c r="B22" s="128" t="s">
        <v>12</v>
      </c>
      <c r="C22" s="195">
        <v>3141</v>
      </c>
      <c r="D22" s="171">
        <v>225519</v>
      </c>
      <c r="E22" s="13">
        <v>308</v>
      </c>
      <c r="F22" s="13">
        <v>76330</v>
      </c>
      <c r="G22" s="13">
        <v>4510</v>
      </c>
      <c r="H22" s="13">
        <v>1619</v>
      </c>
      <c r="I22" s="16">
        <v>308286</v>
      </c>
    </row>
    <row r="23" spans="1:9" ht="14.1" customHeight="1" x14ac:dyDescent="0.2">
      <c r="A23" s="76">
        <f t="shared" ref="A23" si="10">A22</f>
        <v>2407</v>
      </c>
      <c r="B23" s="127" t="s">
        <v>13</v>
      </c>
      <c r="C23" s="194"/>
      <c r="D23" s="170">
        <f t="shared" ref="D23:I23" si="11">SUM(D21:D22)</f>
        <v>1998150</v>
      </c>
      <c r="E23" s="7">
        <f t="shared" si="11"/>
        <v>308</v>
      </c>
      <c r="F23" s="7">
        <f t="shared" si="11"/>
        <v>675479</v>
      </c>
      <c r="G23" s="7">
        <f t="shared" si="11"/>
        <v>39963</v>
      </c>
      <c r="H23" s="7">
        <f t="shared" si="11"/>
        <v>49531</v>
      </c>
      <c r="I23" s="8">
        <f t="shared" si="11"/>
        <v>2763431</v>
      </c>
    </row>
    <row r="24" spans="1:9" ht="14.1" customHeight="1" x14ac:dyDescent="0.2">
      <c r="A24" s="77">
        <v>2422</v>
      </c>
      <c r="B24" s="128" t="s">
        <v>14</v>
      </c>
      <c r="C24" s="195">
        <v>3111</v>
      </c>
      <c r="D24" s="171">
        <v>1044666</v>
      </c>
      <c r="E24" s="13">
        <v>4550</v>
      </c>
      <c r="F24" s="13">
        <v>354635</v>
      </c>
      <c r="G24" s="13">
        <v>20893</v>
      </c>
      <c r="H24" s="13">
        <v>31223</v>
      </c>
      <c r="I24" s="16">
        <v>1455967</v>
      </c>
    </row>
    <row r="25" spans="1:9" ht="14.1" customHeight="1" x14ac:dyDescent="0.2">
      <c r="A25" s="77">
        <v>2422</v>
      </c>
      <c r="B25" s="128" t="s">
        <v>14</v>
      </c>
      <c r="C25" s="195">
        <v>3141</v>
      </c>
      <c r="D25" s="171">
        <v>136111</v>
      </c>
      <c r="E25" s="13">
        <v>294</v>
      </c>
      <c r="F25" s="13">
        <v>46105</v>
      </c>
      <c r="G25" s="13">
        <v>2722</v>
      </c>
      <c r="H25" s="13">
        <v>920</v>
      </c>
      <c r="I25" s="16">
        <v>186152</v>
      </c>
    </row>
    <row r="26" spans="1:9" ht="14.1" customHeight="1" x14ac:dyDescent="0.2">
      <c r="A26" s="76">
        <f t="shared" ref="A26" si="12">A25</f>
        <v>2422</v>
      </c>
      <c r="B26" s="127" t="s">
        <v>15</v>
      </c>
      <c r="C26" s="194"/>
      <c r="D26" s="170">
        <f t="shared" ref="D26:I26" si="13">SUM(D24:D25)</f>
        <v>1180777</v>
      </c>
      <c r="E26" s="7">
        <f t="shared" si="13"/>
        <v>4844</v>
      </c>
      <c r="F26" s="7">
        <f t="shared" si="13"/>
        <v>400740</v>
      </c>
      <c r="G26" s="7">
        <f t="shared" si="13"/>
        <v>23615</v>
      </c>
      <c r="H26" s="7">
        <f t="shared" si="13"/>
        <v>32143</v>
      </c>
      <c r="I26" s="8">
        <f t="shared" si="13"/>
        <v>1642119</v>
      </c>
    </row>
    <row r="27" spans="1:9" ht="14.1" customHeight="1" x14ac:dyDescent="0.2">
      <c r="A27" s="77">
        <v>2427</v>
      </c>
      <c r="B27" s="128" t="s">
        <v>16</v>
      </c>
      <c r="C27" s="195">
        <v>3111</v>
      </c>
      <c r="D27" s="171">
        <v>607112</v>
      </c>
      <c r="E27" s="13">
        <v>0</v>
      </c>
      <c r="F27" s="13">
        <v>205204</v>
      </c>
      <c r="G27" s="13">
        <v>12142</v>
      </c>
      <c r="H27" s="13">
        <v>12077</v>
      </c>
      <c r="I27" s="16">
        <v>836535</v>
      </c>
    </row>
    <row r="28" spans="1:9" ht="14.1" customHeight="1" x14ac:dyDescent="0.2">
      <c r="A28" s="77">
        <v>2427</v>
      </c>
      <c r="B28" s="128" t="s">
        <v>16</v>
      </c>
      <c r="C28" s="195">
        <v>3141</v>
      </c>
      <c r="D28" s="171">
        <v>37473</v>
      </c>
      <c r="E28" s="13">
        <v>0</v>
      </c>
      <c r="F28" s="13">
        <v>12666</v>
      </c>
      <c r="G28" s="13">
        <v>749</v>
      </c>
      <c r="H28" s="13">
        <v>334</v>
      </c>
      <c r="I28" s="16">
        <v>51222</v>
      </c>
    </row>
    <row r="29" spans="1:9" ht="14.1" customHeight="1" x14ac:dyDescent="0.2">
      <c r="A29" s="76">
        <f t="shared" ref="A29" si="14">A28</f>
        <v>2427</v>
      </c>
      <c r="B29" s="127" t="s">
        <v>17</v>
      </c>
      <c r="C29" s="194"/>
      <c r="D29" s="170">
        <f t="shared" ref="D29:I29" si="15">SUM(D27:D28)</f>
        <v>644585</v>
      </c>
      <c r="E29" s="7">
        <f t="shared" si="15"/>
        <v>0</v>
      </c>
      <c r="F29" s="7">
        <f t="shared" si="15"/>
        <v>217870</v>
      </c>
      <c r="G29" s="7">
        <f t="shared" si="15"/>
        <v>12891</v>
      </c>
      <c r="H29" s="7">
        <f t="shared" si="15"/>
        <v>12411</v>
      </c>
      <c r="I29" s="8">
        <f t="shared" si="15"/>
        <v>887757</v>
      </c>
    </row>
    <row r="30" spans="1:9" ht="14.1" customHeight="1" x14ac:dyDescent="0.2">
      <c r="A30" s="77">
        <v>2327</v>
      </c>
      <c r="B30" s="128" t="s">
        <v>18</v>
      </c>
      <c r="C30" s="195">
        <v>3111</v>
      </c>
      <c r="D30" s="171">
        <v>1142823</v>
      </c>
      <c r="E30" s="13">
        <v>0</v>
      </c>
      <c r="F30" s="13">
        <v>386274</v>
      </c>
      <c r="G30" s="13">
        <v>22856</v>
      </c>
      <c r="H30" s="13">
        <v>15895</v>
      </c>
      <c r="I30" s="16">
        <v>1567848</v>
      </c>
    </row>
    <row r="31" spans="1:9" ht="14.1" customHeight="1" x14ac:dyDescent="0.2">
      <c r="A31" s="77">
        <v>2327</v>
      </c>
      <c r="B31" s="128" t="s">
        <v>18</v>
      </c>
      <c r="C31" s="195">
        <v>3141</v>
      </c>
      <c r="D31" s="171">
        <v>140254</v>
      </c>
      <c r="E31" s="13">
        <v>0</v>
      </c>
      <c r="F31" s="13">
        <v>47406</v>
      </c>
      <c r="G31" s="13">
        <v>2805</v>
      </c>
      <c r="H31" s="13">
        <v>961</v>
      </c>
      <c r="I31" s="16">
        <v>191426</v>
      </c>
    </row>
    <row r="32" spans="1:9" ht="14.1" customHeight="1" x14ac:dyDescent="0.2">
      <c r="A32" s="76">
        <f t="shared" ref="A32" si="16">A31</f>
        <v>2327</v>
      </c>
      <c r="B32" s="127" t="s">
        <v>19</v>
      </c>
      <c r="C32" s="194"/>
      <c r="D32" s="170">
        <f t="shared" ref="D32:I32" si="17">SUM(D30:D31)</f>
        <v>1283077</v>
      </c>
      <c r="E32" s="7">
        <f t="shared" si="17"/>
        <v>0</v>
      </c>
      <c r="F32" s="7">
        <f t="shared" si="17"/>
        <v>433680</v>
      </c>
      <c r="G32" s="7">
        <f t="shared" si="17"/>
        <v>25661</v>
      </c>
      <c r="H32" s="7">
        <f t="shared" si="17"/>
        <v>16856</v>
      </c>
      <c r="I32" s="8">
        <f t="shared" si="17"/>
        <v>1759274</v>
      </c>
    </row>
    <row r="33" spans="1:9" ht="14.1" customHeight="1" x14ac:dyDescent="0.2">
      <c r="A33" s="77">
        <v>2321</v>
      </c>
      <c r="B33" s="128" t="s">
        <v>20</v>
      </c>
      <c r="C33" s="195">
        <v>3111</v>
      </c>
      <c r="D33" s="171">
        <v>1027644</v>
      </c>
      <c r="E33" s="13">
        <v>0</v>
      </c>
      <c r="F33" s="13">
        <v>347344</v>
      </c>
      <c r="G33" s="13">
        <v>20553</v>
      </c>
      <c r="H33" s="13">
        <v>16214</v>
      </c>
      <c r="I33" s="16">
        <v>1411755</v>
      </c>
    </row>
    <row r="34" spans="1:9" ht="14.1" customHeight="1" x14ac:dyDescent="0.2">
      <c r="A34" s="77">
        <v>2321</v>
      </c>
      <c r="B34" s="128" t="s">
        <v>20</v>
      </c>
      <c r="C34" s="195">
        <v>3141</v>
      </c>
      <c r="D34" s="171">
        <v>176241</v>
      </c>
      <c r="E34" s="13">
        <v>0</v>
      </c>
      <c r="F34" s="13">
        <v>59569</v>
      </c>
      <c r="G34" s="13">
        <v>3525</v>
      </c>
      <c r="H34" s="13">
        <v>986</v>
      </c>
      <c r="I34" s="16">
        <v>240321</v>
      </c>
    </row>
    <row r="35" spans="1:9" ht="14.1" customHeight="1" x14ac:dyDescent="0.2">
      <c r="A35" s="76">
        <f t="shared" ref="A35" si="18">A34</f>
        <v>2321</v>
      </c>
      <c r="B35" s="127" t="s">
        <v>21</v>
      </c>
      <c r="C35" s="194"/>
      <c r="D35" s="170">
        <f t="shared" ref="D35:I35" si="19">SUM(D33:D34)</f>
        <v>1203885</v>
      </c>
      <c r="E35" s="7">
        <f t="shared" si="19"/>
        <v>0</v>
      </c>
      <c r="F35" s="7">
        <f t="shared" si="19"/>
        <v>406913</v>
      </c>
      <c r="G35" s="7">
        <f t="shared" si="19"/>
        <v>24078</v>
      </c>
      <c r="H35" s="7">
        <f t="shared" si="19"/>
        <v>17200</v>
      </c>
      <c r="I35" s="8">
        <f t="shared" si="19"/>
        <v>1652076</v>
      </c>
    </row>
    <row r="36" spans="1:9" ht="14.1" customHeight="1" x14ac:dyDescent="0.2">
      <c r="A36" s="77">
        <v>2423</v>
      </c>
      <c r="B36" s="128" t="s">
        <v>22</v>
      </c>
      <c r="C36" s="195">
        <v>3111</v>
      </c>
      <c r="D36" s="171">
        <v>428497</v>
      </c>
      <c r="E36" s="13">
        <v>3033</v>
      </c>
      <c r="F36" s="13">
        <v>145857</v>
      </c>
      <c r="G36" s="13">
        <v>8570</v>
      </c>
      <c r="H36" s="13">
        <v>4477</v>
      </c>
      <c r="I36" s="16">
        <v>590434</v>
      </c>
    </row>
    <row r="37" spans="1:9" ht="14.1" customHeight="1" x14ac:dyDescent="0.2">
      <c r="A37" s="77">
        <v>2423</v>
      </c>
      <c r="B37" s="128" t="s">
        <v>22</v>
      </c>
      <c r="C37" s="195">
        <v>3141</v>
      </c>
      <c r="D37" s="171">
        <v>76547</v>
      </c>
      <c r="E37" s="13">
        <v>0</v>
      </c>
      <c r="F37" s="13">
        <v>25873</v>
      </c>
      <c r="G37" s="13">
        <v>1531</v>
      </c>
      <c r="H37" s="13">
        <v>394</v>
      </c>
      <c r="I37" s="16">
        <v>104345</v>
      </c>
    </row>
    <row r="38" spans="1:9" ht="14.1" customHeight="1" x14ac:dyDescent="0.2">
      <c r="A38" s="76">
        <f t="shared" ref="A38" si="20">A37</f>
        <v>2423</v>
      </c>
      <c r="B38" s="127" t="s">
        <v>23</v>
      </c>
      <c r="C38" s="194"/>
      <c r="D38" s="170">
        <f t="shared" ref="D38:I38" si="21">SUM(D36:D37)</f>
        <v>505044</v>
      </c>
      <c r="E38" s="7">
        <f t="shared" si="21"/>
        <v>3033</v>
      </c>
      <c r="F38" s="7">
        <f t="shared" si="21"/>
        <v>171730</v>
      </c>
      <c r="G38" s="7">
        <f t="shared" si="21"/>
        <v>10101</v>
      </c>
      <c r="H38" s="7">
        <f t="shared" si="21"/>
        <v>4871</v>
      </c>
      <c r="I38" s="8">
        <f t="shared" si="21"/>
        <v>694779</v>
      </c>
    </row>
    <row r="39" spans="1:9" ht="14.1" customHeight="1" x14ac:dyDescent="0.2">
      <c r="A39" s="77">
        <v>2428</v>
      </c>
      <c r="B39" s="128" t="s">
        <v>24</v>
      </c>
      <c r="C39" s="195">
        <v>3111</v>
      </c>
      <c r="D39" s="171">
        <v>780946</v>
      </c>
      <c r="E39" s="13">
        <v>4317</v>
      </c>
      <c r="F39" s="13">
        <v>265419</v>
      </c>
      <c r="G39" s="13">
        <v>15619</v>
      </c>
      <c r="H39" s="13">
        <v>11787</v>
      </c>
      <c r="I39" s="16">
        <v>1078088</v>
      </c>
    </row>
    <row r="40" spans="1:9" ht="14.1" customHeight="1" x14ac:dyDescent="0.2">
      <c r="A40" s="77">
        <v>2428</v>
      </c>
      <c r="B40" s="128" t="s">
        <v>24</v>
      </c>
      <c r="C40" s="195">
        <v>3141</v>
      </c>
      <c r="D40" s="171">
        <v>121636</v>
      </c>
      <c r="E40" s="13">
        <v>0</v>
      </c>
      <c r="F40" s="13">
        <v>41113</v>
      </c>
      <c r="G40" s="13">
        <v>2433</v>
      </c>
      <c r="H40" s="13">
        <v>789</v>
      </c>
      <c r="I40" s="16">
        <v>165971</v>
      </c>
    </row>
    <row r="41" spans="1:9" ht="14.1" customHeight="1" x14ac:dyDescent="0.2">
      <c r="A41" s="76">
        <f t="shared" ref="A41" si="22">A40</f>
        <v>2428</v>
      </c>
      <c r="B41" s="127" t="s">
        <v>25</v>
      </c>
      <c r="C41" s="194"/>
      <c r="D41" s="170">
        <f t="shared" ref="D41:I41" si="23">SUM(D39:D40)</f>
        <v>902582</v>
      </c>
      <c r="E41" s="7">
        <f t="shared" si="23"/>
        <v>4317</v>
      </c>
      <c r="F41" s="7">
        <f t="shared" si="23"/>
        <v>306532</v>
      </c>
      <c r="G41" s="7">
        <f t="shared" si="23"/>
        <v>18052</v>
      </c>
      <c r="H41" s="7">
        <f t="shared" si="23"/>
        <v>12576</v>
      </c>
      <c r="I41" s="8">
        <f t="shared" si="23"/>
        <v>1244059</v>
      </c>
    </row>
    <row r="42" spans="1:9" ht="14.1" customHeight="1" x14ac:dyDescent="0.2">
      <c r="A42" s="77">
        <v>2413</v>
      </c>
      <c r="B42" s="128" t="s">
        <v>26</v>
      </c>
      <c r="C42" s="195">
        <v>3111</v>
      </c>
      <c r="D42" s="171">
        <v>615387</v>
      </c>
      <c r="E42" s="13">
        <v>0</v>
      </c>
      <c r="F42" s="13">
        <v>208001</v>
      </c>
      <c r="G42" s="13">
        <v>12308</v>
      </c>
      <c r="H42" s="13">
        <v>8649</v>
      </c>
      <c r="I42" s="16">
        <v>844345</v>
      </c>
    </row>
    <row r="43" spans="1:9" ht="14.1" customHeight="1" x14ac:dyDescent="0.2">
      <c r="A43" s="77">
        <v>2413</v>
      </c>
      <c r="B43" s="128" t="s">
        <v>26</v>
      </c>
      <c r="C43" s="195">
        <v>3141</v>
      </c>
      <c r="D43" s="171">
        <v>99739</v>
      </c>
      <c r="E43" s="13">
        <v>0</v>
      </c>
      <c r="F43" s="13">
        <v>33712</v>
      </c>
      <c r="G43" s="13">
        <v>1995</v>
      </c>
      <c r="H43" s="13">
        <v>592</v>
      </c>
      <c r="I43" s="16">
        <v>136038</v>
      </c>
    </row>
    <row r="44" spans="1:9" ht="14.1" customHeight="1" x14ac:dyDescent="0.2">
      <c r="A44" s="76">
        <f t="shared" ref="A44" si="24">A43</f>
        <v>2413</v>
      </c>
      <c r="B44" s="127" t="s">
        <v>27</v>
      </c>
      <c r="C44" s="194"/>
      <c r="D44" s="170">
        <f t="shared" ref="D44:I44" si="25">SUM(D42:D43)</f>
        <v>715126</v>
      </c>
      <c r="E44" s="7">
        <f t="shared" si="25"/>
        <v>0</v>
      </c>
      <c r="F44" s="7">
        <f t="shared" si="25"/>
        <v>241713</v>
      </c>
      <c r="G44" s="7">
        <f t="shared" si="25"/>
        <v>14303</v>
      </c>
      <c r="H44" s="7">
        <f t="shared" si="25"/>
        <v>9241</v>
      </c>
      <c r="I44" s="8">
        <f t="shared" si="25"/>
        <v>980383</v>
      </c>
    </row>
    <row r="45" spans="1:9" ht="14.1" customHeight="1" x14ac:dyDescent="0.2">
      <c r="A45" s="77">
        <v>2410</v>
      </c>
      <c r="B45" s="128" t="s">
        <v>28</v>
      </c>
      <c r="C45" s="195">
        <v>3111</v>
      </c>
      <c r="D45" s="171">
        <v>904021</v>
      </c>
      <c r="E45" s="13">
        <v>3150</v>
      </c>
      <c r="F45" s="13">
        <v>306624</v>
      </c>
      <c r="G45" s="13">
        <v>18080</v>
      </c>
      <c r="H45" s="13">
        <v>18077</v>
      </c>
      <c r="I45" s="16">
        <v>1249952</v>
      </c>
    </row>
    <row r="46" spans="1:9" ht="14.1" customHeight="1" x14ac:dyDescent="0.2">
      <c r="A46" s="77">
        <v>2410</v>
      </c>
      <c r="B46" s="128" t="s">
        <v>28</v>
      </c>
      <c r="C46" s="195">
        <v>3141</v>
      </c>
      <c r="D46" s="171">
        <v>109870</v>
      </c>
      <c r="E46" s="13">
        <v>0</v>
      </c>
      <c r="F46" s="13">
        <v>37136</v>
      </c>
      <c r="G46" s="13">
        <v>2197</v>
      </c>
      <c r="H46" s="13">
        <v>674</v>
      </c>
      <c r="I46" s="16">
        <v>149877</v>
      </c>
    </row>
    <row r="47" spans="1:9" ht="14.1" customHeight="1" x14ac:dyDescent="0.2">
      <c r="A47" s="76">
        <f t="shared" ref="A47" si="26">A46</f>
        <v>2410</v>
      </c>
      <c r="B47" s="127" t="s">
        <v>29</v>
      </c>
      <c r="C47" s="194"/>
      <c r="D47" s="170">
        <f t="shared" ref="D47:I47" si="27">SUM(D45:D46)</f>
        <v>1013891</v>
      </c>
      <c r="E47" s="7">
        <f t="shared" si="27"/>
        <v>3150</v>
      </c>
      <c r="F47" s="7">
        <f t="shared" si="27"/>
        <v>343760</v>
      </c>
      <c r="G47" s="7">
        <f t="shared" si="27"/>
        <v>20277</v>
      </c>
      <c r="H47" s="7">
        <f t="shared" si="27"/>
        <v>18751</v>
      </c>
      <c r="I47" s="8">
        <f t="shared" si="27"/>
        <v>1399829</v>
      </c>
    </row>
    <row r="48" spans="1:9" ht="14.1" customHeight="1" x14ac:dyDescent="0.2">
      <c r="A48" s="77">
        <v>2436</v>
      </c>
      <c r="B48" s="128" t="s">
        <v>30</v>
      </c>
      <c r="C48" s="195">
        <v>3111</v>
      </c>
      <c r="D48" s="171">
        <v>678613</v>
      </c>
      <c r="E48" s="13">
        <v>1750</v>
      </c>
      <c r="F48" s="13">
        <v>229963</v>
      </c>
      <c r="G48" s="13">
        <v>13572</v>
      </c>
      <c r="H48" s="13">
        <v>11935</v>
      </c>
      <c r="I48" s="16">
        <v>935833</v>
      </c>
    </row>
    <row r="49" spans="1:9" ht="14.1" customHeight="1" x14ac:dyDescent="0.2">
      <c r="A49" s="77">
        <v>2436</v>
      </c>
      <c r="B49" s="128" t="s">
        <v>30</v>
      </c>
      <c r="C49" s="195">
        <v>3141</v>
      </c>
      <c r="D49" s="171">
        <v>88810</v>
      </c>
      <c r="E49" s="13">
        <v>0</v>
      </c>
      <c r="F49" s="13">
        <v>30018</v>
      </c>
      <c r="G49" s="13">
        <v>1776</v>
      </c>
      <c r="H49" s="13">
        <v>526</v>
      </c>
      <c r="I49" s="16">
        <v>121130</v>
      </c>
    </row>
    <row r="50" spans="1:9" ht="14.1" customHeight="1" x14ac:dyDescent="0.2">
      <c r="A50" s="76">
        <f t="shared" ref="A50" si="28">A49</f>
        <v>2436</v>
      </c>
      <c r="B50" s="127" t="s">
        <v>31</v>
      </c>
      <c r="C50" s="194"/>
      <c r="D50" s="170">
        <f t="shared" ref="D50:I50" si="29">SUM(D48:D49)</f>
        <v>767423</v>
      </c>
      <c r="E50" s="7">
        <f t="shared" si="29"/>
        <v>1750</v>
      </c>
      <c r="F50" s="7">
        <f t="shared" si="29"/>
        <v>259981</v>
      </c>
      <c r="G50" s="7">
        <f t="shared" si="29"/>
        <v>15348</v>
      </c>
      <c r="H50" s="7">
        <f t="shared" si="29"/>
        <v>12461</v>
      </c>
      <c r="I50" s="8">
        <f t="shared" si="29"/>
        <v>1056963</v>
      </c>
    </row>
    <row r="51" spans="1:9" ht="14.1" customHeight="1" x14ac:dyDescent="0.2">
      <c r="A51" s="77">
        <v>2424</v>
      </c>
      <c r="B51" s="128" t="s">
        <v>32</v>
      </c>
      <c r="C51" s="195">
        <v>3111</v>
      </c>
      <c r="D51" s="171">
        <v>399652</v>
      </c>
      <c r="E51" s="13">
        <v>0</v>
      </c>
      <c r="F51" s="13">
        <v>135082</v>
      </c>
      <c r="G51" s="13">
        <v>7993</v>
      </c>
      <c r="H51" s="13">
        <v>2933</v>
      </c>
      <c r="I51" s="16">
        <v>545660</v>
      </c>
    </row>
    <row r="52" spans="1:9" ht="14.1" customHeight="1" x14ac:dyDescent="0.2">
      <c r="A52" s="77">
        <v>2424</v>
      </c>
      <c r="B52" s="128" t="s">
        <v>32</v>
      </c>
      <c r="C52" s="195">
        <v>3141</v>
      </c>
      <c r="D52" s="171">
        <v>75107</v>
      </c>
      <c r="E52" s="13">
        <v>0</v>
      </c>
      <c r="F52" s="13">
        <v>25386</v>
      </c>
      <c r="G52" s="13">
        <v>1502</v>
      </c>
      <c r="H52" s="13">
        <v>386</v>
      </c>
      <c r="I52" s="16">
        <v>102381</v>
      </c>
    </row>
    <row r="53" spans="1:9" ht="14.1" customHeight="1" x14ac:dyDescent="0.2">
      <c r="A53" s="76">
        <f t="shared" ref="A53" si="30">A52</f>
        <v>2424</v>
      </c>
      <c r="B53" s="127" t="s">
        <v>33</v>
      </c>
      <c r="C53" s="194"/>
      <c r="D53" s="170">
        <f t="shared" ref="D53:I53" si="31">SUM(D51:D52)</f>
        <v>474759</v>
      </c>
      <c r="E53" s="7">
        <f t="shared" si="31"/>
        <v>0</v>
      </c>
      <c r="F53" s="7">
        <f t="shared" si="31"/>
        <v>160468</v>
      </c>
      <c r="G53" s="7">
        <f t="shared" si="31"/>
        <v>9495</v>
      </c>
      <c r="H53" s="7">
        <f t="shared" si="31"/>
        <v>3319</v>
      </c>
      <c r="I53" s="8">
        <f t="shared" si="31"/>
        <v>648041</v>
      </c>
    </row>
    <row r="54" spans="1:9" ht="14.1" customHeight="1" x14ac:dyDescent="0.2">
      <c r="A54" s="77">
        <v>2417</v>
      </c>
      <c r="B54" s="128" t="s">
        <v>34</v>
      </c>
      <c r="C54" s="195">
        <v>3111</v>
      </c>
      <c r="D54" s="171">
        <v>2216093</v>
      </c>
      <c r="E54" s="13">
        <v>1120</v>
      </c>
      <c r="F54" s="13">
        <v>749418</v>
      </c>
      <c r="G54" s="13">
        <v>44322</v>
      </c>
      <c r="H54" s="13">
        <v>56589</v>
      </c>
      <c r="I54" s="16">
        <v>3067542</v>
      </c>
    </row>
    <row r="55" spans="1:9" ht="14.1" customHeight="1" x14ac:dyDescent="0.2">
      <c r="A55" s="77">
        <v>2417</v>
      </c>
      <c r="B55" s="128" t="s">
        <v>34</v>
      </c>
      <c r="C55" s="195">
        <v>3141</v>
      </c>
      <c r="D55" s="171">
        <v>233465</v>
      </c>
      <c r="E55" s="13">
        <v>0</v>
      </c>
      <c r="F55" s="13">
        <v>78911</v>
      </c>
      <c r="G55" s="13">
        <v>4669</v>
      </c>
      <c r="H55" s="13">
        <v>1487</v>
      </c>
      <c r="I55" s="16">
        <v>318532</v>
      </c>
    </row>
    <row r="56" spans="1:9" ht="14.1" customHeight="1" x14ac:dyDescent="0.2">
      <c r="A56" s="76">
        <f t="shared" ref="A56" si="32">A55</f>
        <v>2417</v>
      </c>
      <c r="B56" s="127" t="s">
        <v>35</v>
      </c>
      <c r="C56" s="194"/>
      <c r="D56" s="170">
        <f t="shared" ref="D56:I56" si="33">SUM(D54:D55)</f>
        <v>2449558</v>
      </c>
      <c r="E56" s="7">
        <f t="shared" si="33"/>
        <v>1120</v>
      </c>
      <c r="F56" s="7">
        <f t="shared" si="33"/>
        <v>828329</v>
      </c>
      <c r="G56" s="7">
        <f t="shared" si="33"/>
        <v>48991</v>
      </c>
      <c r="H56" s="7">
        <f t="shared" si="33"/>
        <v>58076</v>
      </c>
      <c r="I56" s="8">
        <f t="shared" si="33"/>
        <v>3386074</v>
      </c>
    </row>
    <row r="57" spans="1:9" ht="14.1" customHeight="1" x14ac:dyDescent="0.2">
      <c r="A57" s="77">
        <v>2416</v>
      </c>
      <c r="B57" s="128" t="s">
        <v>36</v>
      </c>
      <c r="C57" s="195">
        <v>3111</v>
      </c>
      <c r="D57" s="171">
        <v>675036</v>
      </c>
      <c r="E57" s="13">
        <v>9800</v>
      </c>
      <c r="F57" s="13">
        <v>231475</v>
      </c>
      <c r="G57" s="13">
        <v>13501</v>
      </c>
      <c r="H57" s="13">
        <v>9690</v>
      </c>
      <c r="I57" s="16">
        <v>939502</v>
      </c>
    </row>
    <row r="58" spans="1:9" ht="14.1" customHeight="1" x14ac:dyDescent="0.2">
      <c r="A58" s="77">
        <v>2416</v>
      </c>
      <c r="B58" s="128" t="s">
        <v>36</v>
      </c>
      <c r="C58" s="195">
        <v>3141</v>
      </c>
      <c r="D58" s="171">
        <v>76191</v>
      </c>
      <c r="E58" s="13">
        <v>0</v>
      </c>
      <c r="F58" s="13">
        <v>25753</v>
      </c>
      <c r="G58" s="13">
        <v>1524</v>
      </c>
      <c r="H58" s="13">
        <v>394</v>
      </c>
      <c r="I58" s="16">
        <v>103862</v>
      </c>
    </row>
    <row r="59" spans="1:9" ht="14.1" customHeight="1" x14ac:dyDescent="0.2">
      <c r="A59" s="76">
        <f t="shared" ref="A59" si="34">A58</f>
        <v>2416</v>
      </c>
      <c r="B59" s="127" t="s">
        <v>37</v>
      </c>
      <c r="C59" s="194"/>
      <c r="D59" s="170">
        <f t="shared" ref="D59:I59" si="35">SUM(D57:D58)</f>
        <v>751227</v>
      </c>
      <c r="E59" s="7">
        <f t="shared" si="35"/>
        <v>9800</v>
      </c>
      <c r="F59" s="7">
        <f t="shared" si="35"/>
        <v>257228</v>
      </c>
      <c r="G59" s="7">
        <f t="shared" si="35"/>
        <v>15025</v>
      </c>
      <c r="H59" s="7">
        <f t="shared" si="35"/>
        <v>10084</v>
      </c>
      <c r="I59" s="8">
        <f t="shared" si="35"/>
        <v>1043364</v>
      </c>
    </row>
    <row r="60" spans="1:9" ht="14.1" customHeight="1" x14ac:dyDescent="0.2">
      <c r="A60" s="77">
        <v>2421</v>
      </c>
      <c r="B60" s="128" t="s">
        <v>38</v>
      </c>
      <c r="C60" s="195">
        <v>3111</v>
      </c>
      <c r="D60" s="171">
        <v>1247620</v>
      </c>
      <c r="E60" s="13">
        <v>0</v>
      </c>
      <c r="F60" s="13">
        <v>421696</v>
      </c>
      <c r="G60" s="13">
        <v>24952</v>
      </c>
      <c r="H60" s="13">
        <v>19444</v>
      </c>
      <c r="I60" s="16">
        <v>1713712</v>
      </c>
    </row>
    <row r="61" spans="1:9" ht="14.1" customHeight="1" x14ac:dyDescent="0.2">
      <c r="A61" s="77">
        <v>2421</v>
      </c>
      <c r="B61" s="128" t="s">
        <v>38</v>
      </c>
      <c r="C61" s="195">
        <v>3141</v>
      </c>
      <c r="D61" s="171">
        <v>168274</v>
      </c>
      <c r="E61" s="13">
        <v>0</v>
      </c>
      <c r="F61" s="13">
        <v>56877</v>
      </c>
      <c r="G61" s="13">
        <v>3365</v>
      </c>
      <c r="H61" s="13">
        <v>1191</v>
      </c>
      <c r="I61" s="16">
        <v>229707</v>
      </c>
    </row>
    <row r="62" spans="1:9" ht="14.1" customHeight="1" x14ac:dyDescent="0.2">
      <c r="A62" s="76">
        <f t="shared" ref="A62" si="36">A61</f>
        <v>2421</v>
      </c>
      <c r="B62" s="127" t="s">
        <v>39</v>
      </c>
      <c r="C62" s="194"/>
      <c r="D62" s="170">
        <f t="shared" ref="D62:I62" si="37">SUM(D60:D61)</f>
        <v>1415894</v>
      </c>
      <c r="E62" s="7">
        <f t="shared" si="37"/>
        <v>0</v>
      </c>
      <c r="F62" s="7">
        <f t="shared" si="37"/>
        <v>478573</v>
      </c>
      <c r="G62" s="7">
        <f t="shared" si="37"/>
        <v>28317</v>
      </c>
      <c r="H62" s="7">
        <f t="shared" si="37"/>
        <v>20635</v>
      </c>
      <c r="I62" s="8">
        <f t="shared" si="37"/>
        <v>1943419</v>
      </c>
    </row>
    <row r="63" spans="1:9" ht="14.1" customHeight="1" x14ac:dyDescent="0.2">
      <c r="A63" s="77">
        <v>2419</v>
      </c>
      <c r="B63" s="128" t="s">
        <v>40</v>
      </c>
      <c r="C63" s="195">
        <v>3111</v>
      </c>
      <c r="D63" s="171">
        <v>645257</v>
      </c>
      <c r="E63" s="13">
        <v>0</v>
      </c>
      <c r="F63" s="13">
        <v>218097</v>
      </c>
      <c r="G63" s="13">
        <v>12905</v>
      </c>
      <c r="H63" s="13">
        <v>9343</v>
      </c>
      <c r="I63" s="16">
        <v>885602</v>
      </c>
    </row>
    <row r="64" spans="1:9" ht="14.1" customHeight="1" x14ac:dyDescent="0.2">
      <c r="A64" s="77">
        <v>2419</v>
      </c>
      <c r="B64" s="128" t="s">
        <v>40</v>
      </c>
      <c r="C64" s="195">
        <v>3141</v>
      </c>
      <c r="D64" s="171">
        <v>97858</v>
      </c>
      <c r="E64" s="13">
        <v>0</v>
      </c>
      <c r="F64" s="13">
        <v>33076</v>
      </c>
      <c r="G64" s="13">
        <v>1957</v>
      </c>
      <c r="H64" s="13">
        <v>583</v>
      </c>
      <c r="I64" s="16">
        <v>133474</v>
      </c>
    </row>
    <row r="65" spans="1:9" ht="14.1" customHeight="1" x14ac:dyDescent="0.2">
      <c r="A65" s="76">
        <f t="shared" ref="A65" si="38">A64</f>
        <v>2419</v>
      </c>
      <c r="B65" s="127" t="s">
        <v>41</v>
      </c>
      <c r="C65" s="194"/>
      <c r="D65" s="170">
        <f t="shared" ref="D65:I65" si="39">SUM(D63:D64)</f>
        <v>743115</v>
      </c>
      <c r="E65" s="7">
        <f t="shared" si="39"/>
        <v>0</v>
      </c>
      <c r="F65" s="7">
        <f t="shared" si="39"/>
        <v>251173</v>
      </c>
      <c r="G65" s="7">
        <f t="shared" si="39"/>
        <v>14862</v>
      </c>
      <c r="H65" s="7">
        <f t="shared" si="39"/>
        <v>9926</v>
      </c>
      <c r="I65" s="8">
        <f t="shared" si="39"/>
        <v>1019076</v>
      </c>
    </row>
    <row r="66" spans="1:9" ht="14.1" customHeight="1" x14ac:dyDescent="0.2">
      <c r="A66" s="77">
        <v>2430</v>
      </c>
      <c r="B66" s="128" t="s">
        <v>42</v>
      </c>
      <c r="C66" s="195">
        <v>3111</v>
      </c>
      <c r="D66" s="171">
        <v>619673</v>
      </c>
      <c r="E66" s="13">
        <v>0</v>
      </c>
      <c r="F66" s="13">
        <v>209449</v>
      </c>
      <c r="G66" s="13">
        <v>12393</v>
      </c>
      <c r="H66" s="13">
        <v>6786</v>
      </c>
      <c r="I66" s="16">
        <v>848301</v>
      </c>
    </row>
    <row r="67" spans="1:9" ht="14.1" customHeight="1" x14ac:dyDescent="0.2">
      <c r="A67" s="77">
        <v>2430</v>
      </c>
      <c r="B67" s="128" t="s">
        <v>42</v>
      </c>
      <c r="C67" s="195">
        <v>3141</v>
      </c>
      <c r="D67" s="171">
        <v>92717</v>
      </c>
      <c r="E67" s="13">
        <v>0</v>
      </c>
      <c r="F67" s="13">
        <v>31338</v>
      </c>
      <c r="G67" s="13">
        <v>1854</v>
      </c>
      <c r="H67" s="13">
        <v>501</v>
      </c>
      <c r="I67" s="16">
        <v>126410</v>
      </c>
    </row>
    <row r="68" spans="1:9" ht="14.1" customHeight="1" x14ac:dyDescent="0.2">
      <c r="A68" s="76">
        <f t="shared" ref="A68" si="40">A67</f>
        <v>2430</v>
      </c>
      <c r="B68" s="127" t="s">
        <v>43</v>
      </c>
      <c r="C68" s="194"/>
      <c r="D68" s="170">
        <f t="shared" ref="D68:I68" si="41">SUM(D66:D67)</f>
        <v>712390</v>
      </c>
      <c r="E68" s="7">
        <f t="shared" si="41"/>
        <v>0</v>
      </c>
      <c r="F68" s="7">
        <f t="shared" si="41"/>
        <v>240787</v>
      </c>
      <c r="G68" s="7">
        <f t="shared" si="41"/>
        <v>14247</v>
      </c>
      <c r="H68" s="7">
        <f t="shared" si="41"/>
        <v>7287</v>
      </c>
      <c r="I68" s="8">
        <f t="shared" si="41"/>
        <v>974711</v>
      </c>
    </row>
    <row r="69" spans="1:9" ht="14.1" customHeight="1" x14ac:dyDescent="0.2">
      <c r="A69" s="77">
        <v>2409</v>
      </c>
      <c r="B69" s="128" t="s">
        <v>44</v>
      </c>
      <c r="C69" s="195">
        <v>3111</v>
      </c>
      <c r="D69" s="171">
        <v>880633</v>
      </c>
      <c r="E69" s="13">
        <v>0</v>
      </c>
      <c r="F69" s="13">
        <v>297654</v>
      </c>
      <c r="G69" s="13">
        <v>17613</v>
      </c>
      <c r="H69" s="13">
        <v>18162</v>
      </c>
      <c r="I69" s="16">
        <v>1214062</v>
      </c>
    </row>
    <row r="70" spans="1:9" ht="14.1" customHeight="1" x14ac:dyDescent="0.2">
      <c r="A70" s="77">
        <v>2409</v>
      </c>
      <c r="B70" s="128" t="s">
        <v>44</v>
      </c>
      <c r="C70" s="195">
        <v>3141</v>
      </c>
      <c r="D70" s="171">
        <v>153799</v>
      </c>
      <c r="E70" s="13">
        <v>0</v>
      </c>
      <c r="F70" s="13">
        <v>51984</v>
      </c>
      <c r="G70" s="13">
        <v>3076</v>
      </c>
      <c r="H70" s="13">
        <v>797</v>
      </c>
      <c r="I70" s="16">
        <v>209656</v>
      </c>
    </row>
    <row r="71" spans="1:9" ht="14.1" customHeight="1" x14ac:dyDescent="0.2">
      <c r="A71" s="76">
        <f t="shared" ref="A71" si="42">A70</f>
        <v>2409</v>
      </c>
      <c r="B71" s="127" t="s">
        <v>45</v>
      </c>
      <c r="C71" s="194"/>
      <c r="D71" s="170">
        <f t="shared" ref="D71:I71" si="43">SUM(D69:D70)</f>
        <v>1034432</v>
      </c>
      <c r="E71" s="7">
        <f t="shared" si="43"/>
        <v>0</v>
      </c>
      <c r="F71" s="7">
        <f t="shared" si="43"/>
        <v>349638</v>
      </c>
      <c r="G71" s="7">
        <f t="shared" si="43"/>
        <v>20689</v>
      </c>
      <c r="H71" s="7">
        <f t="shared" si="43"/>
        <v>18959</v>
      </c>
      <c r="I71" s="8">
        <f t="shared" si="43"/>
        <v>1423718</v>
      </c>
    </row>
    <row r="72" spans="1:9" ht="14.1" customHeight="1" x14ac:dyDescent="0.2">
      <c r="A72" s="77">
        <v>2429</v>
      </c>
      <c r="B72" s="128" t="s">
        <v>46</v>
      </c>
      <c r="C72" s="195">
        <v>3111</v>
      </c>
      <c r="D72" s="171">
        <v>860575</v>
      </c>
      <c r="E72" s="13">
        <v>0</v>
      </c>
      <c r="F72" s="13">
        <v>290874</v>
      </c>
      <c r="G72" s="13">
        <v>17212</v>
      </c>
      <c r="H72" s="13">
        <v>9520</v>
      </c>
      <c r="I72" s="16">
        <v>1178181</v>
      </c>
    </row>
    <row r="73" spans="1:9" ht="14.1" customHeight="1" x14ac:dyDescent="0.2">
      <c r="A73" s="77">
        <v>2429</v>
      </c>
      <c r="B73" s="128" t="s">
        <v>46</v>
      </c>
      <c r="C73" s="195">
        <v>3141</v>
      </c>
      <c r="D73" s="171">
        <v>120732</v>
      </c>
      <c r="E73" s="13">
        <v>0</v>
      </c>
      <c r="F73" s="13">
        <v>40807</v>
      </c>
      <c r="G73" s="13">
        <v>2415</v>
      </c>
      <c r="H73" s="13">
        <v>781</v>
      </c>
      <c r="I73" s="16">
        <v>164735</v>
      </c>
    </row>
    <row r="74" spans="1:9" ht="14.1" customHeight="1" x14ac:dyDescent="0.2">
      <c r="A74" s="76">
        <f t="shared" ref="A74" si="44">A73</f>
        <v>2429</v>
      </c>
      <c r="B74" s="127" t="s">
        <v>47</v>
      </c>
      <c r="C74" s="194"/>
      <c r="D74" s="170">
        <f t="shared" ref="D74:I74" si="45">SUM(D72:D73)</f>
        <v>981307</v>
      </c>
      <c r="E74" s="7">
        <f t="shared" si="45"/>
        <v>0</v>
      </c>
      <c r="F74" s="7">
        <f t="shared" si="45"/>
        <v>331681</v>
      </c>
      <c r="G74" s="7">
        <f t="shared" si="45"/>
        <v>19627</v>
      </c>
      <c r="H74" s="7">
        <f t="shared" si="45"/>
        <v>10301</v>
      </c>
      <c r="I74" s="8">
        <f t="shared" si="45"/>
        <v>1342916</v>
      </c>
    </row>
    <row r="75" spans="1:9" ht="14.1" customHeight="1" x14ac:dyDescent="0.2">
      <c r="A75" s="77">
        <v>2412</v>
      </c>
      <c r="B75" s="128" t="s">
        <v>48</v>
      </c>
      <c r="C75" s="195">
        <v>3111</v>
      </c>
      <c r="D75" s="171">
        <v>1345039</v>
      </c>
      <c r="E75" s="13">
        <v>2193</v>
      </c>
      <c r="F75" s="13">
        <v>455364</v>
      </c>
      <c r="G75" s="13">
        <v>26901</v>
      </c>
      <c r="H75" s="13">
        <v>28829</v>
      </c>
      <c r="I75" s="16">
        <v>1858326</v>
      </c>
    </row>
    <row r="76" spans="1:9" ht="14.1" customHeight="1" x14ac:dyDescent="0.2">
      <c r="A76" s="77">
        <v>2412</v>
      </c>
      <c r="B76" s="128" t="s">
        <v>48</v>
      </c>
      <c r="C76" s="195">
        <v>3141</v>
      </c>
      <c r="D76" s="171">
        <v>182167</v>
      </c>
      <c r="E76" s="13">
        <v>1155</v>
      </c>
      <c r="F76" s="13">
        <v>61963</v>
      </c>
      <c r="G76" s="13">
        <v>3643</v>
      </c>
      <c r="H76" s="13">
        <v>1085</v>
      </c>
      <c r="I76" s="16">
        <v>250013</v>
      </c>
    </row>
    <row r="77" spans="1:9" ht="14.1" customHeight="1" x14ac:dyDescent="0.2">
      <c r="A77" s="76">
        <f t="shared" ref="A77" si="46">A76</f>
        <v>2412</v>
      </c>
      <c r="B77" s="127" t="s">
        <v>49</v>
      </c>
      <c r="C77" s="194"/>
      <c r="D77" s="170">
        <f t="shared" ref="D77:I77" si="47">SUM(D75:D76)</f>
        <v>1527206</v>
      </c>
      <c r="E77" s="7">
        <f t="shared" si="47"/>
        <v>3348</v>
      </c>
      <c r="F77" s="7">
        <f t="shared" si="47"/>
        <v>517327</v>
      </c>
      <c r="G77" s="7">
        <f t="shared" si="47"/>
        <v>30544</v>
      </c>
      <c r="H77" s="7">
        <f t="shared" si="47"/>
        <v>29914</v>
      </c>
      <c r="I77" s="8">
        <f t="shared" si="47"/>
        <v>2108339</v>
      </c>
    </row>
    <row r="78" spans="1:9" ht="14.1" customHeight="1" x14ac:dyDescent="0.2">
      <c r="A78" s="77">
        <v>2418</v>
      </c>
      <c r="B78" s="128" t="s">
        <v>50</v>
      </c>
      <c r="C78" s="195">
        <v>3111</v>
      </c>
      <c r="D78" s="171">
        <v>404729</v>
      </c>
      <c r="E78" s="13">
        <v>0</v>
      </c>
      <c r="F78" s="13">
        <v>136798</v>
      </c>
      <c r="G78" s="13">
        <v>8095</v>
      </c>
      <c r="H78" s="13">
        <v>11178</v>
      </c>
      <c r="I78" s="16">
        <v>560800</v>
      </c>
    </row>
    <row r="79" spans="1:9" ht="14.1" customHeight="1" x14ac:dyDescent="0.2">
      <c r="A79" s="77">
        <v>2418</v>
      </c>
      <c r="B79" s="128" t="s">
        <v>50</v>
      </c>
      <c r="C79" s="195">
        <v>3141</v>
      </c>
      <c r="D79" s="171">
        <v>69905</v>
      </c>
      <c r="E79" s="13">
        <v>0</v>
      </c>
      <c r="F79" s="13">
        <v>23628</v>
      </c>
      <c r="G79" s="13">
        <v>1398</v>
      </c>
      <c r="H79" s="13">
        <v>345</v>
      </c>
      <c r="I79" s="16">
        <v>95276</v>
      </c>
    </row>
    <row r="80" spans="1:9" ht="14.1" customHeight="1" x14ac:dyDescent="0.2">
      <c r="A80" s="76">
        <f t="shared" ref="A80" si="48">A79</f>
        <v>2418</v>
      </c>
      <c r="B80" s="127" t="s">
        <v>51</v>
      </c>
      <c r="C80" s="194"/>
      <c r="D80" s="170">
        <f t="shared" ref="D80:I80" si="49">SUM(D78:D79)</f>
        <v>474634</v>
      </c>
      <c r="E80" s="7">
        <f t="shared" si="49"/>
        <v>0</v>
      </c>
      <c r="F80" s="7">
        <f t="shared" si="49"/>
        <v>160426</v>
      </c>
      <c r="G80" s="7">
        <f t="shared" si="49"/>
        <v>9493</v>
      </c>
      <c r="H80" s="7">
        <f t="shared" si="49"/>
        <v>11523</v>
      </c>
      <c r="I80" s="8">
        <f t="shared" si="49"/>
        <v>656076</v>
      </c>
    </row>
    <row r="81" spans="1:9" ht="14.1" customHeight="1" x14ac:dyDescent="0.2">
      <c r="A81" s="77">
        <v>2414</v>
      </c>
      <c r="B81" s="128" t="s">
        <v>52</v>
      </c>
      <c r="C81" s="195">
        <v>3111</v>
      </c>
      <c r="D81" s="171">
        <v>573842</v>
      </c>
      <c r="E81" s="13">
        <v>2188</v>
      </c>
      <c r="F81" s="13">
        <v>194698</v>
      </c>
      <c r="G81" s="13">
        <v>11477</v>
      </c>
      <c r="H81" s="13">
        <v>5780</v>
      </c>
      <c r="I81" s="16">
        <v>787985</v>
      </c>
    </row>
    <row r="82" spans="1:9" ht="14.1" customHeight="1" x14ac:dyDescent="0.2">
      <c r="A82" s="77">
        <v>2414</v>
      </c>
      <c r="B82" s="128" t="s">
        <v>52</v>
      </c>
      <c r="C82" s="195">
        <v>3141</v>
      </c>
      <c r="D82" s="171">
        <v>88219</v>
      </c>
      <c r="E82" s="13">
        <v>0</v>
      </c>
      <c r="F82" s="13">
        <v>29818</v>
      </c>
      <c r="G82" s="13">
        <v>1764</v>
      </c>
      <c r="H82" s="13">
        <v>493</v>
      </c>
      <c r="I82" s="16">
        <v>120294</v>
      </c>
    </row>
    <row r="83" spans="1:9" ht="14.1" customHeight="1" x14ac:dyDescent="0.2">
      <c r="A83" s="76">
        <f t="shared" ref="A83" si="50">A82</f>
        <v>2414</v>
      </c>
      <c r="B83" s="127" t="s">
        <v>53</v>
      </c>
      <c r="C83" s="194"/>
      <c r="D83" s="170">
        <f t="shared" ref="D83:I83" si="51">SUM(D81:D82)</f>
        <v>662061</v>
      </c>
      <c r="E83" s="7">
        <f t="shared" si="51"/>
        <v>2188</v>
      </c>
      <c r="F83" s="7">
        <f t="shared" si="51"/>
        <v>224516</v>
      </c>
      <c r="G83" s="7">
        <f t="shared" si="51"/>
        <v>13241</v>
      </c>
      <c r="H83" s="7">
        <f t="shared" si="51"/>
        <v>6273</v>
      </c>
      <c r="I83" s="8">
        <f t="shared" si="51"/>
        <v>908279</v>
      </c>
    </row>
    <row r="84" spans="1:9" ht="14.1" customHeight="1" x14ac:dyDescent="0.2">
      <c r="A84" s="77">
        <v>2443</v>
      </c>
      <c r="B84" s="128" t="s">
        <v>54</v>
      </c>
      <c r="C84" s="195">
        <v>3111</v>
      </c>
      <c r="D84" s="171">
        <v>551380</v>
      </c>
      <c r="E84" s="13">
        <v>1309</v>
      </c>
      <c r="F84" s="13">
        <v>186809</v>
      </c>
      <c r="G84" s="13">
        <v>11028</v>
      </c>
      <c r="H84" s="13">
        <v>10908</v>
      </c>
      <c r="I84" s="16">
        <v>761434</v>
      </c>
    </row>
    <row r="85" spans="1:9" ht="14.1" customHeight="1" x14ac:dyDescent="0.2">
      <c r="A85" s="77">
        <v>2443</v>
      </c>
      <c r="B85" s="128" t="s">
        <v>54</v>
      </c>
      <c r="C85" s="195">
        <v>3141</v>
      </c>
      <c r="D85" s="171">
        <v>88219</v>
      </c>
      <c r="E85" s="13">
        <v>0</v>
      </c>
      <c r="F85" s="13">
        <v>29818</v>
      </c>
      <c r="G85" s="13">
        <v>1764</v>
      </c>
      <c r="H85" s="13">
        <v>493</v>
      </c>
      <c r="I85" s="16">
        <v>120294</v>
      </c>
    </row>
    <row r="86" spans="1:9" ht="14.1" customHeight="1" x14ac:dyDescent="0.2">
      <c r="A86" s="76">
        <f t="shared" ref="A86" si="52">A85</f>
        <v>2443</v>
      </c>
      <c r="B86" s="127" t="s">
        <v>55</v>
      </c>
      <c r="C86" s="194"/>
      <c r="D86" s="170">
        <f t="shared" ref="D86:I86" si="53">SUM(D84:D85)</f>
        <v>639599</v>
      </c>
      <c r="E86" s="7">
        <f t="shared" si="53"/>
        <v>1309</v>
      </c>
      <c r="F86" s="7">
        <f t="shared" si="53"/>
        <v>216627</v>
      </c>
      <c r="G86" s="7">
        <f t="shared" si="53"/>
        <v>12792</v>
      </c>
      <c r="H86" s="7">
        <f t="shared" si="53"/>
        <v>11401</v>
      </c>
      <c r="I86" s="8">
        <f t="shared" si="53"/>
        <v>881728</v>
      </c>
    </row>
    <row r="87" spans="1:9" ht="14.1" customHeight="1" x14ac:dyDescent="0.2">
      <c r="A87" s="77">
        <v>2425</v>
      </c>
      <c r="B87" s="128" t="s">
        <v>56</v>
      </c>
      <c r="C87" s="195">
        <v>3111</v>
      </c>
      <c r="D87" s="171">
        <v>399080</v>
      </c>
      <c r="E87" s="13">
        <v>0</v>
      </c>
      <c r="F87" s="13">
        <v>134889</v>
      </c>
      <c r="G87" s="13">
        <v>7982</v>
      </c>
      <c r="H87" s="13">
        <v>6928</v>
      </c>
      <c r="I87" s="16">
        <v>548879</v>
      </c>
    </row>
    <row r="88" spans="1:9" ht="14.1" customHeight="1" x14ac:dyDescent="0.2">
      <c r="A88" s="77">
        <v>2425</v>
      </c>
      <c r="B88" s="128" t="s">
        <v>56</v>
      </c>
      <c r="C88" s="195">
        <v>3141</v>
      </c>
      <c r="D88" s="171">
        <v>72137</v>
      </c>
      <c r="E88" s="13">
        <v>0</v>
      </c>
      <c r="F88" s="13">
        <v>24382</v>
      </c>
      <c r="G88" s="13">
        <v>1443</v>
      </c>
      <c r="H88" s="13">
        <v>353</v>
      </c>
      <c r="I88" s="16">
        <v>98315</v>
      </c>
    </row>
    <row r="89" spans="1:9" ht="14.1" customHeight="1" x14ac:dyDescent="0.2">
      <c r="A89" s="76">
        <f t="shared" ref="A89" si="54">A88</f>
        <v>2425</v>
      </c>
      <c r="B89" s="127" t="s">
        <v>57</v>
      </c>
      <c r="C89" s="194"/>
      <c r="D89" s="170">
        <f t="shared" ref="D89:I89" si="55">SUM(D87:D88)</f>
        <v>471217</v>
      </c>
      <c r="E89" s="7">
        <f t="shared" si="55"/>
        <v>0</v>
      </c>
      <c r="F89" s="7">
        <f t="shared" si="55"/>
        <v>159271</v>
      </c>
      <c r="G89" s="7">
        <f t="shared" si="55"/>
        <v>9425</v>
      </c>
      <c r="H89" s="7">
        <f t="shared" si="55"/>
        <v>7281</v>
      </c>
      <c r="I89" s="8">
        <f t="shared" si="55"/>
        <v>647194</v>
      </c>
    </row>
    <row r="90" spans="1:9" ht="14.1" customHeight="1" x14ac:dyDescent="0.2">
      <c r="A90" s="77">
        <v>2433</v>
      </c>
      <c r="B90" s="128" t="s">
        <v>58</v>
      </c>
      <c r="C90" s="195">
        <v>3111</v>
      </c>
      <c r="D90" s="171">
        <v>786666</v>
      </c>
      <c r="E90" s="13">
        <v>0</v>
      </c>
      <c r="F90" s="13">
        <v>265893</v>
      </c>
      <c r="G90" s="13">
        <v>15733</v>
      </c>
      <c r="H90" s="13">
        <v>33313</v>
      </c>
      <c r="I90" s="16">
        <v>1101605</v>
      </c>
    </row>
    <row r="91" spans="1:9" ht="14.1" customHeight="1" x14ac:dyDescent="0.2">
      <c r="A91" s="77">
        <v>2433</v>
      </c>
      <c r="B91" s="128" t="s">
        <v>58</v>
      </c>
      <c r="C91" s="195">
        <v>3141</v>
      </c>
      <c r="D91" s="171">
        <v>104072</v>
      </c>
      <c r="E91" s="13">
        <v>0</v>
      </c>
      <c r="F91" s="13">
        <v>35176</v>
      </c>
      <c r="G91" s="13">
        <v>2081</v>
      </c>
      <c r="H91" s="13">
        <v>633</v>
      </c>
      <c r="I91" s="16">
        <v>141962</v>
      </c>
    </row>
    <row r="92" spans="1:9" ht="14.1" customHeight="1" x14ac:dyDescent="0.2">
      <c r="A92" s="76">
        <f t="shared" ref="A92" si="56">A91</f>
        <v>2433</v>
      </c>
      <c r="B92" s="127" t="s">
        <v>59</v>
      </c>
      <c r="C92" s="194"/>
      <c r="D92" s="170">
        <f t="shared" ref="D92:I92" si="57">SUM(D90:D91)</f>
        <v>890738</v>
      </c>
      <c r="E92" s="7">
        <f t="shared" si="57"/>
        <v>0</v>
      </c>
      <c r="F92" s="7">
        <f t="shared" si="57"/>
        <v>301069</v>
      </c>
      <c r="G92" s="7">
        <f t="shared" si="57"/>
        <v>17814</v>
      </c>
      <c r="H92" s="7">
        <f t="shared" si="57"/>
        <v>33946</v>
      </c>
      <c r="I92" s="8">
        <f t="shared" si="57"/>
        <v>1243567</v>
      </c>
    </row>
    <row r="93" spans="1:9" ht="14.1" customHeight="1" x14ac:dyDescent="0.2">
      <c r="A93" s="77">
        <v>2435</v>
      </c>
      <c r="B93" s="128" t="s">
        <v>60</v>
      </c>
      <c r="C93" s="195">
        <v>3111</v>
      </c>
      <c r="D93" s="171">
        <v>919592</v>
      </c>
      <c r="E93" s="13">
        <v>4938</v>
      </c>
      <c r="F93" s="13">
        <v>312491</v>
      </c>
      <c r="G93" s="13">
        <v>18392</v>
      </c>
      <c r="H93" s="13">
        <v>13012</v>
      </c>
      <c r="I93" s="16">
        <v>1268425</v>
      </c>
    </row>
    <row r="94" spans="1:9" ht="14.1" customHeight="1" x14ac:dyDescent="0.2">
      <c r="A94" s="77">
        <v>2435</v>
      </c>
      <c r="B94" s="128" t="s">
        <v>60</v>
      </c>
      <c r="C94" s="195">
        <v>3141</v>
      </c>
      <c r="D94" s="171">
        <v>112898</v>
      </c>
      <c r="E94" s="13">
        <v>0</v>
      </c>
      <c r="F94" s="13">
        <v>38160</v>
      </c>
      <c r="G94" s="13">
        <v>2258</v>
      </c>
      <c r="H94" s="13">
        <v>715</v>
      </c>
      <c r="I94" s="16">
        <v>154031</v>
      </c>
    </row>
    <row r="95" spans="1:9" ht="14.1" customHeight="1" x14ac:dyDescent="0.2">
      <c r="A95" s="76">
        <f t="shared" ref="A95" si="58">A94</f>
        <v>2435</v>
      </c>
      <c r="B95" s="127" t="s">
        <v>61</v>
      </c>
      <c r="C95" s="194"/>
      <c r="D95" s="170">
        <f t="shared" ref="D95:I95" si="59">SUM(D93:D94)</f>
        <v>1032490</v>
      </c>
      <c r="E95" s="7">
        <f t="shared" si="59"/>
        <v>4938</v>
      </c>
      <c r="F95" s="7">
        <f t="shared" si="59"/>
        <v>350651</v>
      </c>
      <c r="G95" s="7">
        <f t="shared" si="59"/>
        <v>20650</v>
      </c>
      <c r="H95" s="7">
        <f t="shared" si="59"/>
        <v>13727</v>
      </c>
      <c r="I95" s="8">
        <f t="shared" si="59"/>
        <v>1422456</v>
      </c>
    </row>
    <row r="96" spans="1:9" ht="14.1" customHeight="1" x14ac:dyDescent="0.2">
      <c r="A96" s="77">
        <v>2474</v>
      </c>
      <c r="B96" s="128" t="s">
        <v>62</v>
      </c>
      <c r="C96" s="195">
        <v>3111</v>
      </c>
      <c r="D96" s="171">
        <v>379451</v>
      </c>
      <c r="E96" s="13">
        <v>817</v>
      </c>
      <c r="F96" s="13">
        <v>128531</v>
      </c>
      <c r="G96" s="13">
        <v>7589</v>
      </c>
      <c r="H96" s="13">
        <v>2614</v>
      </c>
      <c r="I96" s="16">
        <v>519002</v>
      </c>
    </row>
    <row r="97" spans="1:9" ht="14.1" customHeight="1" x14ac:dyDescent="0.2">
      <c r="A97" s="77">
        <v>2474</v>
      </c>
      <c r="B97" s="128" t="s">
        <v>62</v>
      </c>
      <c r="C97" s="195">
        <v>3113</v>
      </c>
      <c r="D97" s="171">
        <v>3376845</v>
      </c>
      <c r="E97" s="13">
        <v>12833</v>
      </c>
      <c r="F97" s="13">
        <v>1145711</v>
      </c>
      <c r="G97" s="13">
        <v>67537</v>
      </c>
      <c r="H97" s="13">
        <v>86173</v>
      </c>
      <c r="I97" s="16">
        <v>4689099</v>
      </c>
    </row>
    <row r="98" spans="1:9" ht="14.1" customHeight="1" x14ac:dyDescent="0.2">
      <c r="A98" s="77">
        <v>2474</v>
      </c>
      <c r="B98" s="128" t="s">
        <v>62</v>
      </c>
      <c r="C98" s="195">
        <v>3141</v>
      </c>
      <c r="D98" s="171">
        <v>28810</v>
      </c>
      <c r="E98" s="13">
        <v>0</v>
      </c>
      <c r="F98" s="13">
        <v>9738</v>
      </c>
      <c r="G98" s="13">
        <v>576</v>
      </c>
      <c r="H98" s="13">
        <v>221</v>
      </c>
      <c r="I98" s="16">
        <v>39345</v>
      </c>
    </row>
    <row r="99" spans="1:9" ht="14.1" customHeight="1" x14ac:dyDescent="0.2">
      <c r="A99" s="77">
        <v>2474</v>
      </c>
      <c r="B99" s="128" t="s">
        <v>62</v>
      </c>
      <c r="C99" s="195">
        <v>3143</v>
      </c>
      <c r="D99" s="171">
        <v>259114</v>
      </c>
      <c r="E99" s="13">
        <v>117</v>
      </c>
      <c r="F99" s="13">
        <v>87620</v>
      </c>
      <c r="G99" s="13">
        <v>5182</v>
      </c>
      <c r="H99" s="13">
        <v>425</v>
      </c>
      <c r="I99" s="16">
        <v>352458</v>
      </c>
    </row>
    <row r="100" spans="1:9" ht="14.1" customHeight="1" x14ac:dyDescent="0.2">
      <c r="A100" s="76">
        <f t="shared" ref="A100" si="60">A99</f>
        <v>2474</v>
      </c>
      <c r="B100" s="127" t="s">
        <v>63</v>
      </c>
      <c r="C100" s="194"/>
      <c r="D100" s="170">
        <f t="shared" ref="D100:I100" si="61">SUM(D96:D99)</f>
        <v>4044220</v>
      </c>
      <c r="E100" s="7">
        <f t="shared" si="61"/>
        <v>13767</v>
      </c>
      <c r="F100" s="7">
        <f t="shared" si="61"/>
        <v>1371600</v>
      </c>
      <c r="G100" s="7">
        <f t="shared" si="61"/>
        <v>80884</v>
      </c>
      <c r="H100" s="7">
        <f t="shared" si="61"/>
        <v>89433</v>
      </c>
      <c r="I100" s="8">
        <f t="shared" si="61"/>
        <v>5599904</v>
      </c>
    </row>
    <row r="101" spans="1:9" ht="14.1" customHeight="1" x14ac:dyDescent="0.2">
      <c r="A101" s="77">
        <v>2312</v>
      </c>
      <c r="B101" s="128" t="s">
        <v>64</v>
      </c>
      <c r="C101" s="195">
        <v>3113</v>
      </c>
      <c r="D101" s="171">
        <v>3891276</v>
      </c>
      <c r="E101" s="13">
        <v>43886</v>
      </c>
      <c r="F101" s="13">
        <v>1330085</v>
      </c>
      <c r="G101" s="13">
        <v>77826</v>
      </c>
      <c r="H101" s="13">
        <v>143083</v>
      </c>
      <c r="I101" s="16">
        <v>5486156</v>
      </c>
    </row>
    <row r="102" spans="1:9" ht="14.1" customHeight="1" x14ac:dyDescent="0.2">
      <c r="A102" s="77">
        <v>2312</v>
      </c>
      <c r="B102" s="128" t="s">
        <v>64</v>
      </c>
      <c r="C102" s="195">
        <v>3141</v>
      </c>
      <c r="D102" s="171">
        <v>257384</v>
      </c>
      <c r="E102" s="13">
        <v>2100</v>
      </c>
      <c r="F102" s="13">
        <v>87706</v>
      </c>
      <c r="G102" s="13">
        <v>5148</v>
      </c>
      <c r="H102" s="13">
        <v>3500</v>
      </c>
      <c r="I102" s="16">
        <v>355838</v>
      </c>
    </row>
    <row r="103" spans="1:9" ht="14.1" customHeight="1" x14ac:dyDescent="0.2">
      <c r="A103" s="77">
        <v>2312</v>
      </c>
      <c r="B103" s="128" t="s">
        <v>64</v>
      </c>
      <c r="C103" s="195">
        <v>3143</v>
      </c>
      <c r="D103" s="171">
        <v>448356</v>
      </c>
      <c r="E103" s="13">
        <v>0</v>
      </c>
      <c r="F103" s="13">
        <v>151544</v>
      </c>
      <c r="G103" s="13">
        <v>8967</v>
      </c>
      <c r="H103" s="13">
        <v>680</v>
      </c>
      <c r="I103" s="16">
        <v>609547</v>
      </c>
    </row>
    <row r="104" spans="1:9" ht="14.1" customHeight="1" x14ac:dyDescent="0.2">
      <c r="A104" s="77">
        <v>2312</v>
      </c>
      <c r="B104" s="128" t="s">
        <v>64</v>
      </c>
      <c r="C104" s="195">
        <v>3231</v>
      </c>
      <c r="D104" s="171">
        <v>1787032</v>
      </c>
      <c r="E104" s="13">
        <v>15167</v>
      </c>
      <c r="F104" s="13">
        <v>609143</v>
      </c>
      <c r="G104" s="13">
        <v>35741</v>
      </c>
      <c r="H104" s="13">
        <v>6154</v>
      </c>
      <c r="I104" s="16">
        <v>2453237</v>
      </c>
    </row>
    <row r="105" spans="1:9" ht="14.1" customHeight="1" x14ac:dyDescent="0.2">
      <c r="A105" s="76">
        <f t="shared" ref="A105" si="62">A104</f>
        <v>2312</v>
      </c>
      <c r="B105" s="127" t="s">
        <v>65</v>
      </c>
      <c r="C105" s="194"/>
      <c r="D105" s="170">
        <f t="shared" ref="D105:I105" si="63">SUM(D101:D104)</f>
        <v>6384048</v>
      </c>
      <c r="E105" s="7">
        <f t="shared" si="63"/>
        <v>61153</v>
      </c>
      <c r="F105" s="7">
        <f t="shared" si="63"/>
        <v>2178478</v>
      </c>
      <c r="G105" s="7">
        <f t="shared" si="63"/>
        <v>127682</v>
      </c>
      <c r="H105" s="7">
        <f t="shared" si="63"/>
        <v>153417</v>
      </c>
      <c r="I105" s="8">
        <f t="shared" si="63"/>
        <v>8904778</v>
      </c>
    </row>
    <row r="106" spans="1:9" ht="14.1" customHeight="1" x14ac:dyDescent="0.2">
      <c r="A106" s="77">
        <v>2479</v>
      </c>
      <c r="B106" s="128" t="s">
        <v>66</v>
      </c>
      <c r="C106" s="195">
        <v>3113</v>
      </c>
      <c r="D106" s="171">
        <v>4493458</v>
      </c>
      <c r="E106" s="13">
        <v>15400</v>
      </c>
      <c r="F106" s="13">
        <v>1523994</v>
      </c>
      <c r="G106" s="13">
        <v>89869</v>
      </c>
      <c r="H106" s="13">
        <v>163741</v>
      </c>
      <c r="I106" s="16">
        <v>6286462</v>
      </c>
    </row>
    <row r="107" spans="1:9" ht="14.1" customHeight="1" x14ac:dyDescent="0.2">
      <c r="A107" s="77">
        <v>2479</v>
      </c>
      <c r="B107" s="128" t="s">
        <v>66</v>
      </c>
      <c r="C107" s="195">
        <v>3141</v>
      </c>
      <c r="D107" s="171">
        <v>390090</v>
      </c>
      <c r="E107" s="13">
        <v>723</v>
      </c>
      <c r="F107" s="13">
        <v>132095</v>
      </c>
      <c r="G107" s="13">
        <v>7802</v>
      </c>
      <c r="H107" s="13">
        <v>4478</v>
      </c>
      <c r="I107" s="16">
        <v>535188</v>
      </c>
    </row>
    <row r="108" spans="1:9" ht="14.1" customHeight="1" x14ac:dyDescent="0.2">
      <c r="A108" s="77">
        <v>2479</v>
      </c>
      <c r="B108" s="128" t="s">
        <v>66</v>
      </c>
      <c r="C108" s="195">
        <v>3143</v>
      </c>
      <c r="D108" s="171">
        <v>525276</v>
      </c>
      <c r="E108" s="13">
        <v>233</v>
      </c>
      <c r="F108" s="13">
        <v>177622</v>
      </c>
      <c r="G108" s="13">
        <v>10506</v>
      </c>
      <c r="H108" s="13">
        <v>850</v>
      </c>
      <c r="I108" s="16">
        <v>714487</v>
      </c>
    </row>
    <row r="109" spans="1:9" ht="14.1" customHeight="1" x14ac:dyDescent="0.2">
      <c r="A109" s="76">
        <f t="shared" ref="A109" si="64">A108</f>
        <v>2479</v>
      </c>
      <c r="B109" s="127" t="s">
        <v>67</v>
      </c>
      <c r="C109" s="194"/>
      <c r="D109" s="170">
        <f t="shared" ref="D109:I109" si="65">SUM(D106:D108)</f>
        <v>5408824</v>
      </c>
      <c r="E109" s="7">
        <f t="shared" si="65"/>
        <v>16356</v>
      </c>
      <c r="F109" s="7">
        <f t="shared" si="65"/>
        <v>1833711</v>
      </c>
      <c r="G109" s="7">
        <f t="shared" si="65"/>
        <v>108177</v>
      </c>
      <c r="H109" s="7">
        <f t="shared" si="65"/>
        <v>169069</v>
      </c>
      <c r="I109" s="8">
        <f t="shared" si="65"/>
        <v>7536137</v>
      </c>
    </row>
    <row r="110" spans="1:9" ht="14.1" customHeight="1" x14ac:dyDescent="0.2">
      <c r="A110" s="77">
        <v>2475</v>
      </c>
      <c r="B110" s="128" t="s">
        <v>68</v>
      </c>
      <c r="C110" s="195">
        <v>3113</v>
      </c>
      <c r="D110" s="171">
        <v>4726383</v>
      </c>
      <c r="E110" s="13">
        <v>44333</v>
      </c>
      <c r="F110" s="13">
        <v>1612502</v>
      </c>
      <c r="G110" s="13">
        <v>94528</v>
      </c>
      <c r="H110" s="13">
        <v>148454</v>
      </c>
      <c r="I110" s="16">
        <v>6626200</v>
      </c>
    </row>
    <row r="111" spans="1:9" ht="14.1" customHeight="1" x14ac:dyDescent="0.2">
      <c r="A111" s="77">
        <v>2475</v>
      </c>
      <c r="B111" s="128" t="s">
        <v>69</v>
      </c>
      <c r="C111" s="195">
        <v>3141</v>
      </c>
      <c r="D111" s="171">
        <v>162834</v>
      </c>
      <c r="E111" s="13">
        <v>2333</v>
      </c>
      <c r="F111" s="13">
        <v>55826</v>
      </c>
      <c r="G111" s="13">
        <v>3257</v>
      </c>
      <c r="H111" s="13">
        <v>3165</v>
      </c>
      <c r="I111" s="16">
        <v>227415</v>
      </c>
    </row>
    <row r="112" spans="1:9" ht="14.1" customHeight="1" x14ac:dyDescent="0.2">
      <c r="A112" s="77">
        <v>2475</v>
      </c>
      <c r="B112" s="128" t="s">
        <v>68</v>
      </c>
      <c r="C112" s="195">
        <v>3143</v>
      </c>
      <c r="D112" s="171">
        <v>487171</v>
      </c>
      <c r="E112" s="13">
        <v>0</v>
      </c>
      <c r="F112" s="13">
        <v>164664</v>
      </c>
      <c r="G112" s="13">
        <v>9743</v>
      </c>
      <c r="H112" s="13">
        <v>723</v>
      </c>
      <c r="I112" s="16">
        <v>662301</v>
      </c>
    </row>
    <row r="113" spans="1:9" ht="14.1" customHeight="1" x14ac:dyDescent="0.2">
      <c r="A113" s="76">
        <f t="shared" ref="A113" si="66">A112</f>
        <v>2475</v>
      </c>
      <c r="B113" s="127" t="s">
        <v>70</v>
      </c>
      <c r="C113" s="194"/>
      <c r="D113" s="170">
        <f t="shared" ref="D113:I113" si="67">SUM(D110:D112)</f>
        <v>5376388</v>
      </c>
      <c r="E113" s="7">
        <f t="shared" si="67"/>
        <v>46666</v>
      </c>
      <c r="F113" s="7">
        <f t="shared" si="67"/>
        <v>1832992</v>
      </c>
      <c r="G113" s="7">
        <f t="shared" si="67"/>
        <v>107528</v>
      </c>
      <c r="H113" s="7">
        <f t="shared" si="67"/>
        <v>152342</v>
      </c>
      <c r="I113" s="8">
        <f t="shared" si="67"/>
        <v>7515916</v>
      </c>
    </row>
    <row r="114" spans="1:9" ht="14.1" customHeight="1" x14ac:dyDescent="0.2">
      <c r="A114" s="77">
        <v>2476</v>
      </c>
      <c r="B114" s="128" t="s">
        <v>71</v>
      </c>
      <c r="C114" s="195">
        <v>3113</v>
      </c>
      <c r="D114" s="171">
        <v>4971288</v>
      </c>
      <c r="E114" s="13">
        <v>11667</v>
      </c>
      <c r="F114" s="13">
        <v>1684239</v>
      </c>
      <c r="G114" s="13">
        <v>99426</v>
      </c>
      <c r="H114" s="13">
        <v>173465</v>
      </c>
      <c r="I114" s="16">
        <v>6940085</v>
      </c>
    </row>
    <row r="115" spans="1:9" ht="14.1" customHeight="1" x14ac:dyDescent="0.2">
      <c r="A115" s="77">
        <v>2476</v>
      </c>
      <c r="B115" s="128" t="s">
        <v>71</v>
      </c>
      <c r="C115" s="195">
        <v>3141</v>
      </c>
      <c r="D115" s="171">
        <v>428634</v>
      </c>
      <c r="E115" s="13">
        <v>0</v>
      </c>
      <c r="F115" s="13">
        <v>144878</v>
      </c>
      <c r="G115" s="13">
        <v>8573</v>
      </c>
      <c r="H115" s="13">
        <v>5439</v>
      </c>
      <c r="I115" s="16">
        <v>587524</v>
      </c>
    </row>
    <row r="116" spans="1:9" ht="14.1" customHeight="1" x14ac:dyDescent="0.2">
      <c r="A116" s="77">
        <v>2476</v>
      </c>
      <c r="B116" s="128" t="s">
        <v>71</v>
      </c>
      <c r="C116" s="195">
        <v>3143</v>
      </c>
      <c r="D116" s="171">
        <v>510432</v>
      </c>
      <c r="E116" s="13">
        <v>0</v>
      </c>
      <c r="F116" s="13">
        <v>172526</v>
      </c>
      <c r="G116" s="13">
        <v>10209</v>
      </c>
      <c r="H116" s="13">
        <v>871</v>
      </c>
      <c r="I116" s="16">
        <v>694038</v>
      </c>
    </row>
    <row r="117" spans="1:9" ht="14.1" customHeight="1" x14ac:dyDescent="0.2">
      <c r="A117" s="76">
        <f t="shared" ref="A117" si="68">A116</f>
        <v>2476</v>
      </c>
      <c r="B117" s="127" t="s">
        <v>72</v>
      </c>
      <c r="C117" s="194"/>
      <c r="D117" s="170">
        <f t="shared" ref="D117:I117" si="69">SUM(D114:D116)</f>
        <v>5910354</v>
      </c>
      <c r="E117" s="7">
        <f t="shared" si="69"/>
        <v>11667</v>
      </c>
      <c r="F117" s="7">
        <f t="shared" si="69"/>
        <v>2001643</v>
      </c>
      <c r="G117" s="7">
        <f t="shared" si="69"/>
        <v>118208</v>
      </c>
      <c r="H117" s="7">
        <f t="shared" si="69"/>
        <v>179775</v>
      </c>
      <c r="I117" s="8">
        <f t="shared" si="69"/>
        <v>8221647</v>
      </c>
    </row>
    <row r="118" spans="1:9" ht="14.1" customHeight="1" x14ac:dyDescent="0.2">
      <c r="A118" s="77">
        <v>2477</v>
      </c>
      <c r="B118" s="128" t="s">
        <v>73</v>
      </c>
      <c r="C118" s="195">
        <v>3113</v>
      </c>
      <c r="D118" s="171">
        <v>5296629</v>
      </c>
      <c r="E118" s="13">
        <v>10500</v>
      </c>
      <c r="F118" s="13">
        <v>1793810</v>
      </c>
      <c r="G118" s="13">
        <v>105933</v>
      </c>
      <c r="H118" s="13">
        <v>141617</v>
      </c>
      <c r="I118" s="16">
        <v>7348489</v>
      </c>
    </row>
    <row r="119" spans="1:9" ht="14.1" customHeight="1" x14ac:dyDescent="0.2">
      <c r="A119" s="77">
        <v>2477</v>
      </c>
      <c r="B119" s="128" t="s">
        <v>73</v>
      </c>
      <c r="C119" s="195">
        <v>3143</v>
      </c>
      <c r="D119" s="171">
        <v>511004</v>
      </c>
      <c r="E119" s="13">
        <v>0</v>
      </c>
      <c r="F119" s="13">
        <v>172719</v>
      </c>
      <c r="G119" s="13">
        <v>10220</v>
      </c>
      <c r="H119" s="13">
        <v>748</v>
      </c>
      <c r="I119" s="16">
        <v>694691</v>
      </c>
    </row>
    <row r="120" spans="1:9" ht="14.1" customHeight="1" x14ac:dyDescent="0.2">
      <c r="A120" s="76">
        <f t="shared" ref="A120" si="70">A119</f>
        <v>2477</v>
      </c>
      <c r="B120" s="127" t="s">
        <v>74</v>
      </c>
      <c r="C120" s="194"/>
      <c r="D120" s="170">
        <f t="shared" ref="D120:I120" si="71">SUM(D118:D119)</f>
        <v>5807633</v>
      </c>
      <c r="E120" s="7">
        <f t="shared" si="71"/>
        <v>10500</v>
      </c>
      <c r="F120" s="7">
        <f t="shared" si="71"/>
        <v>1966529</v>
      </c>
      <c r="G120" s="7">
        <f t="shared" si="71"/>
        <v>116153</v>
      </c>
      <c r="H120" s="7">
        <f t="shared" si="71"/>
        <v>142365</v>
      </c>
      <c r="I120" s="8">
        <f t="shared" si="71"/>
        <v>8043180</v>
      </c>
    </row>
    <row r="121" spans="1:9" ht="14.1" customHeight="1" x14ac:dyDescent="0.2">
      <c r="A121" s="77">
        <v>2470</v>
      </c>
      <c r="B121" s="128" t="s">
        <v>75</v>
      </c>
      <c r="C121" s="195">
        <v>3113</v>
      </c>
      <c r="D121" s="171">
        <v>4522272</v>
      </c>
      <c r="E121" s="13">
        <v>67538</v>
      </c>
      <c r="F121" s="13">
        <v>1551356</v>
      </c>
      <c r="G121" s="13">
        <v>90445</v>
      </c>
      <c r="H121" s="13">
        <v>156807</v>
      </c>
      <c r="I121" s="16">
        <v>6388418</v>
      </c>
    </row>
    <row r="122" spans="1:9" ht="14.1" customHeight="1" x14ac:dyDescent="0.2">
      <c r="A122" s="77">
        <v>2470</v>
      </c>
      <c r="B122" s="128" t="s">
        <v>75</v>
      </c>
      <c r="C122" s="195">
        <v>3141</v>
      </c>
      <c r="D122" s="171">
        <v>354017</v>
      </c>
      <c r="E122" s="13">
        <v>17500</v>
      </c>
      <c r="F122" s="13">
        <v>125573</v>
      </c>
      <c r="G122" s="13">
        <v>7080</v>
      </c>
      <c r="H122" s="13">
        <v>4379</v>
      </c>
      <c r="I122" s="16">
        <v>508549</v>
      </c>
    </row>
    <row r="123" spans="1:9" ht="14.1" customHeight="1" x14ac:dyDescent="0.2">
      <c r="A123" s="77">
        <v>2470</v>
      </c>
      <c r="B123" s="128" t="s">
        <v>75</v>
      </c>
      <c r="C123" s="195">
        <v>3143</v>
      </c>
      <c r="D123" s="171">
        <v>444749</v>
      </c>
      <c r="E123" s="13">
        <v>2917</v>
      </c>
      <c r="F123" s="13">
        <v>151311</v>
      </c>
      <c r="G123" s="13">
        <v>8895</v>
      </c>
      <c r="H123" s="13">
        <v>595</v>
      </c>
      <c r="I123" s="16">
        <v>608467</v>
      </c>
    </row>
    <row r="124" spans="1:9" ht="14.1" customHeight="1" x14ac:dyDescent="0.2">
      <c r="A124" s="76">
        <f>A123</f>
        <v>2470</v>
      </c>
      <c r="B124" s="127" t="s">
        <v>76</v>
      </c>
      <c r="C124" s="194"/>
      <c r="D124" s="170">
        <f t="shared" ref="D124:I124" si="72">SUM(D121:D123)</f>
        <v>5321038</v>
      </c>
      <c r="E124" s="7">
        <f t="shared" si="72"/>
        <v>87955</v>
      </c>
      <c r="F124" s="7">
        <f t="shared" si="72"/>
        <v>1828240</v>
      </c>
      <c r="G124" s="7">
        <f t="shared" si="72"/>
        <v>106420</v>
      </c>
      <c r="H124" s="7">
        <f t="shared" si="72"/>
        <v>161781</v>
      </c>
      <c r="I124" s="8">
        <f t="shared" si="72"/>
        <v>7505434</v>
      </c>
    </row>
    <row r="125" spans="1:9" ht="14.1" customHeight="1" x14ac:dyDescent="0.2">
      <c r="A125" s="77">
        <v>2307</v>
      </c>
      <c r="B125" s="128" t="s">
        <v>77</v>
      </c>
      <c r="C125" s="195">
        <v>3113</v>
      </c>
      <c r="D125" s="171">
        <v>4934004</v>
      </c>
      <c r="E125" s="13">
        <v>40236</v>
      </c>
      <c r="F125" s="13">
        <v>1681293</v>
      </c>
      <c r="G125" s="13">
        <v>98680</v>
      </c>
      <c r="H125" s="13">
        <v>195958</v>
      </c>
      <c r="I125" s="16">
        <v>6950171</v>
      </c>
    </row>
    <row r="126" spans="1:9" ht="14.1" customHeight="1" x14ac:dyDescent="0.2">
      <c r="A126" s="77">
        <v>2307</v>
      </c>
      <c r="B126" s="128" t="s">
        <v>77</v>
      </c>
      <c r="C126" s="195">
        <v>3143</v>
      </c>
      <c r="D126" s="171">
        <v>497971</v>
      </c>
      <c r="E126" s="13">
        <v>0</v>
      </c>
      <c r="F126" s="13">
        <v>168314</v>
      </c>
      <c r="G126" s="13">
        <v>9959</v>
      </c>
      <c r="H126" s="13">
        <v>905</v>
      </c>
      <c r="I126" s="16">
        <v>677149</v>
      </c>
    </row>
    <row r="127" spans="1:9" ht="14.1" customHeight="1" x14ac:dyDescent="0.2">
      <c r="A127" s="76">
        <f t="shared" ref="A127" si="73">A126</f>
        <v>2307</v>
      </c>
      <c r="B127" s="127" t="s">
        <v>78</v>
      </c>
      <c r="C127" s="194"/>
      <c r="D127" s="170">
        <f t="shared" ref="D127:I127" si="74">SUM(D125:D126)</f>
        <v>5431975</v>
      </c>
      <c r="E127" s="7">
        <f t="shared" si="74"/>
        <v>40236</v>
      </c>
      <c r="F127" s="7">
        <f t="shared" si="74"/>
        <v>1849607</v>
      </c>
      <c r="G127" s="7">
        <f t="shared" si="74"/>
        <v>108639</v>
      </c>
      <c r="H127" s="7">
        <f t="shared" si="74"/>
        <v>196863</v>
      </c>
      <c r="I127" s="8">
        <f t="shared" si="74"/>
        <v>7627320</v>
      </c>
    </row>
    <row r="128" spans="1:9" ht="14.1" customHeight="1" x14ac:dyDescent="0.2">
      <c r="A128" s="77">
        <v>2478</v>
      </c>
      <c r="B128" s="128" t="s">
        <v>79</v>
      </c>
      <c r="C128" s="195">
        <v>3113</v>
      </c>
      <c r="D128" s="171">
        <v>4358180</v>
      </c>
      <c r="E128" s="13">
        <v>26507</v>
      </c>
      <c r="F128" s="13">
        <v>1482024</v>
      </c>
      <c r="G128" s="13">
        <v>87164</v>
      </c>
      <c r="H128" s="13">
        <v>131870</v>
      </c>
      <c r="I128" s="16">
        <v>6085745</v>
      </c>
    </row>
    <row r="129" spans="1:9" ht="14.1" customHeight="1" x14ac:dyDescent="0.2">
      <c r="A129" s="77">
        <v>2478</v>
      </c>
      <c r="B129" s="128" t="s">
        <v>79</v>
      </c>
      <c r="C129" s="195">
        <v>3141</v>
      </c>
      <c r="D129" s="171">
        <v>297050</v>
      </c>
      <c r="E129" s="13">
        <v>1517</v>
      </c>
      <c r="F129" s="13">
        <v>100916</v>
      </c>
      <c r="G129" s="13">
        <v>5941</v>
      </c>
      <c r="H129" s="13">
        <v>2925</v>
      </c>
      <c r="I129" s="16">
        <v>408349</v>
      </c>
    </row>
    <row r="130" spans="1:9" ht="14.1" customHeight="1" x14ac:dyDescent="0.2">
      <c r="A130" s="77">
        <v>2478</v>
      </c>
      <c r="B130" s="128" t="s">
        <v>79</v>
      </c>
      <c r="C130" s="195">
        <v>3143</v>
      </c>
      <c r="D130" s="171">
        <v>418635</v>
      </c>
      <c r="E130" s="13">
        <v>5833</v>
      </c>
      <c r="F130" s="13">
        <v>143470</v>
      </c>
      <c r="G130" s="13">
        <v>8373</v>
      </c>
      <c r="H130" s="13">
        <v>591</v>
      </c>
      <c r="I130" s="16">
        <v>576902</v>
      </c>
    </row>
    <row r="131" spans="1:9" ht="14.1" customHeight="1" x14ac:dyDescent="0.2">
      <c r="A131" s="76">
        <f t="shared" ref="A131" si="75">A130</f>
        <v>2478</v>
      </c>
      <c r="B131" s="127" t="s">
        <v>80</v>
      </c>
      <c r="C131" s="194"/>
      <c r="D131" s="170">
        <f t="shared" ref="D131:I131" si="76">SUM(D128:D130)</f>
        <v>5073865</v>
      </c>
      <c r="E131" s="7">
        <f t="shared" si="76"/>
        <v>33857</v>
      </c>
      <c r="F131" s="7">
        <f t="shared" si="76"/>
        <v>1726410</v>
      </c>
      <c r="G131" s="7">
        <f t="shared" si="76"/>
        <v>101478</v>
      </c>
      <c r="H131" s="7">
        <f t="shared" si="76"/>
        <v>135386</v>
      </c>
      <c r="I131" s="8">
        <f t="shared" si="76"/>
        <v>7070996</v>
      </c>
    </row>
    <row r="132" spans="1:9" ht="14.1" customHeight="1" x14ac:dyDescent="0.2">
      <c r="A132" s="77">
        <v>2465</v>
      </c>
      <c r="B132" s="128" t="s">
        <v>81</v>
      </c>
      <c r="C132" s="195">
        <v>3111</v>
      </c>
      <c r="D132" s="171">
        <v>688682</v>
      </c>
      <c r="E132" s="13">
        <v>1167</v>
      </c>
      <c r="F132" s="13">
        <v>233169</v>
      </c>
      <c r="G132" s="13">
        <v>13774</v>
      </c>
      <c r="H132" s="13">
        <v>5738</v>
      </c>
      <c r="I132" s="16">
        <v>942530</v>
      </c>
    </row>
    <row r="133" spans="1:9" ht="14.1" customHeight="1" x14ac:dyDescent="0.2">
      <c r="A133" s="77">
        <v>2465</v>
      </c>
      <c r="B133" s="128" t="s">
        <v>81</v>
      </c>
      <c r="C133" s="195">
        <v>3113</v>
      </c>
      <c r="D133" s="171">
        <v>2734410</v>
      </c>
      <c r="E133" s="13">
        <v>11083</v>
      </c>
      <c r="F133" s="13">
        <v>927977</v>
      </c>
      <c r="G133" s="13">
        <v>54688</v>
      </c>
      <c r="H133" s="13">
        <v>110759</v>
      </c>
      <c r="I133" s="16">
        <v>3838917</v>
      </c>
    </row>
    <row r="134" spans="1:9" ht="14.1" customHeight="1" x14ac:dyDescent="0.2">
      <c r="A134" s="77">
        <v>2465</v>
      </c>
      <c r="B134" s="128" t="s">
        <v>81</v>
      </c>
      <c r="C134" s="195">
        <v>3141</v>
      </c>
      <c r="D134" s="171">
        <v>203973</v>
      </c>
      <c r="E134" s="13">
        <v>1750</v>
      </c>
      <c r="F134" s="13">
        <v>69534</v>
      </c>
      <c r="G134" s="13">
        <v>4079</v>
      </c>
      <c r="H134" s="13">
        <v>2021</v>
      </c>
      <c r="I134" s="16">
        <v>281357</v>
      </c>
    </row>
    <row r="135" spans="1:9" ht="14.1" customHeight="1" x14ac:dyDescent="0.2">
      <c r="A135" s="77">
        <v>2465</v>
      </c>
      <c r="B135" s="128" t="s">
        <v>81</v>
      </c>
      <c r="C135" s="195">
        <v>3143</v>
      </c>
      <c r="D135" s="171">
        <v>227971</v>
      </c>
      <c r="E135" s="13">
        <v>1167</v>
      </c>
      <c r="F135" s="13">
        <v>77449</v>
      </c>
      <c r="G135" s="13">
        <v>4559</v>
      </c>
      <c r="H135" s="13">
        <v>378</v>
      </c>
      <c r="I135" s="16">
        <v>311524</v>
      </c>
    </row>
    <row r="136" spans="1:9" ht="14.1" customHeight="1" x14ac:dyDescent="0.2">
      <c r="A136" s="76">
        <f t="shared" ref="A136" si="77">A135</f>
        <v>2465</v>
      </c>
      <c r="B136" s="127" t="s">
        <v>82</v>
      </c>
      <c r="C136" s="194"/>
      <c r="D136" s="170">
        <f t="shared" ref="D136:I136" si="78">SUM(D132:D135)</f>
        <v>3855036</v>
      </c>
      <c r="E136" s="7">
        <f t="shared" si="78"/>
        <v>15167</v>
      </c>
      <c r="F136" s="7">
        <f t="shared" si="78"/>
        <v>1308129</v>
      </c>
      <c r="G136" s="7">
        <f t="shared" si="78"/>
        <v>77100</v>
      </c>
      <c r="H136" s="7">
        <f t="shared" si="78"/>
        <v>118896</v>
      </c>
      <c r="I136" s="8">
        <f t="shared" si="78"/>
        <v>5374328</v>
      </c>
    </row>
    <row r="137" spans="1:9" ht="14.1" customHeight="1" x14ac:dyDescent="0.2">
      <c r="A137" s="77">
        <v>2480</v>
      </c>
      <c r="B137" s="128" t="s">
        <v>83</v>
      </c>
      <c r="C137" s="195">
        <v>3113</v>
      </c>
      <c r="D137" s="171">
        <v>4323639</v>
      </c>
      <c r="E137" s="13">
        <v>4083</v>
      </c>
      <c r="F137" s="13">
        <v>1462770</v>
      </c>
      <c r="G137" s="13">
        <v>86473</v>
      </c>
      <c r="H137" s="13">
        <v>105431</v>
      </c>
      <c r="I137" s="16">
        <v>5982396</v>
      </c>
    </row>
    <row r="138" spans="1:9" ht="14.1" customHeight="1" x14ac:dyDescent="0.2">
      <c r="A138" s="77">
        <v>2480</v>
      </c>
      <c r="B138" s="128" t="s">
        <v>83</v>
      </c>
      <c r="C138" s="195">
        <v>3141</v>
      </c>
      <c r="D138" s="171">
        <v>357983</v>
      </c>
      <c r="E138" s="13">
        <v>0</v>
      </c>
      <c r="F138" s="13">
        <v>120998</v>
      </c>
      <c r="G138" s="13">
        <v>7160</v>
      </c>
      <c r="H138" s="13">
        <v>4191</v>
      </c>
      <c r="I138" s="16">
        <v>490332</v>
      </c>
    </row>
    <row r="139" spans="1:9" ht="14.1" customHeight="1" x14ac:dyDescent="0.2">
      <c r="A139" s="77">
        <v>2480</v>
      </c>
      <c r="B139" s="128" t="s">
        <v>83</v>
      </c>
      <c r="C139" s="195">
        <v>3143</v>
      </c>
      <c r="D139" s="171">
        <v>555384</v>
      </c>
      <c r="E139" s="13">
        <v>0</v>
      </c>
      <c r="F139" s="13">
        <v>187720</v>
      </c>
      <c r="G139" s="13">
        <v>11108</v>
      </c>
      <c r="H139" s="13">
        <v>1947</v>
      </c>
      <c r="I139" s="16">
        <v>756159</v>
      </c>
    </row>
    <row r="140" spans="1:9" ht="14.1" customHeight="1" x14ac:dyDescent="0.2">
      <c r="A140" s="76">
        <f t="shared" ref="A140" si="79">A139</f>
        <v>2480</v>
      </c>
      <c r="B140" s="127" t="s">
        <v>84</v>
      </c>
      <c r="C140" s="194"/>
      <c r="D140" s="170">
        <f t="shared" ref="D140:I140" si="80">SUM(D137:D139)</f>
        <v>5237006</v>
      </c>
      <c r="E140" s="7">
        <f t="shared" si="80"/>
        <v>4083</v>
      </c>
      <c r="F140" s="7">
        <f t="shared" si="80"/>
        <v>1771488</v>
      </c>
      <c r="G140" s="7">
        <f t="shared" si="80"/>
        <v>104741</v>
      </c>
      <c r="H140" s="7">
        <f t="shared" si="80"/>
        <v>111569</v>
      </c>
      <c r="I140" s="8">
        <f t="shared" si="80"/>
        <v>7228887</v>
      </c>
    </row>
    <row r="141" spans="1:9" ht="14.1" customHeight="1" x14ac:dyDescent="0.2">
      <c r="A141" s="77">
        <v>2482</v>
      </c>
      <c r="B141" s="128" t="s">
        <v>85</v>
      </c>
      <c r="C141" s="195">
        <v>3113</v>
      </c>
      <c r="D141" s="171">
        <v>2097843</v>
      </c>
      <c r="E141" s="13">
        <v>17500</v>
      </c>
      <c r="F141" s="13">
        <v>714986</v>
      </c>
      <c r="G141" s="13">
        <v>41957</v>
      </c>
      <c r="H141" s="13">
        <v>66440</v>
      </c>
      <c r="I141" s="16">
        <v>2938726</v>
      </c>
    </row>
    <row r="142" spans="1:9" ht="14.1" customHeight="1" x14ac:dyDescent="0.2">
      <c r="A142" s="77">
        <v>2482</v>
      </c>
      <c r="B142" s="128" t="s">
        <v>85</v>
      </c>
      <c r="C142" s="195">
        <v>3141</v>
      </c>
      <c r="D142" s="171">
        <v>174293</v>
      </c>
      <c r="E142" s="13">
        <v>0</v>
      </c>
      <c r="F142" s="13">
        <v>58911</v>
      </c>
      <c r="G142" s="13">
        <v>3486</v>
      </c>
      <c r="H142" s="13">
        <v>1652</v>
      </c>
      <c r="I142" s="16">
        <v>238342</v>
      </c>
    </row>
    <row r="143" spans="1:9" ht="14.1" customHeight="1" x14ac:dyDescent="0.2">
      <c r="A143" s="77">
        <v>2482</v>
      </c>
      <c r="B143" s="128" t="s">
        <v>85</v>
      </c>
      <c r="C143" s="195">
        <v>3143</v>
      </c>
      <c r="D143" s="171">
        <v>195155</v>
      </c>
      <c r="E143" s="13">
        <v>0</v>
      </c>
      <c r="F143" s="13">
        <v>65962</v>
      </c>
      <c r="G143" s="13">
        <v>3903</v>
      </c>
      <c r="H143" s="13">
        <v>255</v>
      </c>
      <c r="I143" s="16">
        <v>265275</v>
      </c>
    </row>
    <row r="144" spans="1:9" ht="14.1" customHeight="1" x14ac:dyDescent="0.2">
      <c r="A144" s="76">
        <f t="shared" ref="A144" si="81">A143</f>
        <v>2482</v>
      </c>
      <c r="B144" s="127" t="s">
        <v>86</v>
      </c>
      <c r="C144" s="194"/>
      <c r="D144" s="170">
        <f t="shared" ref="D144:I144" si="82">SUM(D141:D143)</f>
        <v>2467291</v>
      </c>
      <c r="E144" s="7">
        <f t="shared" si="82"/>
        <v>17500</v>
      </c>
      <c r="F144" s="7">
        <f t="shared" si="82"/>
        <v>839859</v>
      </c>
      <c r="G144" s="7">
        <f t="shared" si="82"/>
        <v>49346</v>
      </c>
      <c r="H144" s="7">
        <f t="shared" si="82"/>
        <v>68347</v>
      </c>
      <c r="I144" s="8">
        <f t="shared" si="82"/>
        <v>3442343</v>
      </c>
    </row>
    <row r="145" spans="1:9" ht="14.1" customHeight="1" x14ac:dyDescent="0.2">
      <c r="A145" s="77">
        <v>2328</v>
      </c>
      <c r="B145" s="128" t="s">
        <v>87</v>
      </c>
      <c r="C145" s="195">
        <v>3113</v>
      </c>
      <c r="D145" s="171">
        <v>3065271</v>
      </c>
      <c r="E145" s="13">
        <v>32037</v>
      </c>
      <c r="F145" s="13">
        <v>1046890</v>
      </c>
      <c r="G145" s="13">
        <v>61305</v>
      </c>
      <c r="H145" s="13">
        <v>86908</v>
      </c>
      <c r="I145" s="16">
        <v>4292411</v>
      </c>
    </row>
    <row r="146" spans="1:9" ht="14.1" customHeight="1" x14ac:dyDescent="0.2">
      <c r="A146" s="77">
        <v>2328</v>
      </c>
      <c r="B146" s="128" t="s">
        <v>87</v>
      </c>
      <c r="C146" s="195">
        <v>3141</v>
      </c>
      <c r="D146" s="171">
        <v>293143</v>
      </c>
      <c r="E146" s="13">
        <v>0</v>
      </c>
      <c r="F146" s="13">
        <v>99082</v>
      </c>
      <c r="G146" s="13">
        <v>5863</v>
      </c>
      <c r="H146" s="13">
        <v>3180</v>
      </c>
      <c r="I146" s="16">
        <v>401268</v>
      </c>
    </row>
    <row r="147" spans="1:9" ht="14.1" customHeight="1" x14ac:dyDescent="0.2">
      <c r="A147" s="77">
        <v>2328</v>
      </c>
      <c r="B147" s="128" t="s">
        <v>87</v>
      </c>
      <c r="C147" s="195">
        <v>3143</v>
      </c>
      <c r="D147" s="171">
        <v>406855</v>
      </c>
      <c r="E147" s="13">
        <v>0</v>
      </c>
      <c r="F147" s="13">
        <v>137517</v>
      </c>
      <c r="G147" s="13">
        <v>8137</v>
      </c>
      <c r="H147" s="13">
        <v>531</v>
      </c>
      <c r="I147" s="16">
        <v>553040</v>
      </c>
    </row>
    <row r="148" spans="1:9" ht="14.1" customHeight="1" x14ac:dyDescent="0.2">
      <c r="A148" s="76">
        <f t="shared" ref="A148" si="83">A147</f>
        <v>2328</v>
      </c>
      <c r="B148" s="127" t="s">
        <v>88</v>
      </c>
      <c r="C148" s="194"/>
      <c r="D148" s="170">
        <f t="shared" ref="D148:I148" si="84">SUM(D145:D147)</f>
        <v>3765269</v>
      </c>
      <c r="E148" s="7">
        <f t="shared" si="84"/>
        <v>32037</v>
      </c>
      <c r="F148" s="7">
        <f t="shared" si="84"/>
        <v>1283489</v>
      </c>
      <c r="G148" s="7">
        <f t="shared" si="84"/>
        <v>75305</v>
      </c>
      <c r="H148" s="7">
        <f t="shared" si="84"/>
        <v>90619</v>
      </c>
      <c r="I148" s="8">
        <f t="shared" si="84"/>
        <v>5246719</v>
      </c>
    </row>
    <row r="149" spans="1:9" ht="14.1" customHeight="1" x14ac:dyDescent="0.2">
      <c r="A149" s="77">
        <v>2486</v>
      </c>
      <c r="B149" s="128" t="s">
        <v>89</v>
      </c>
      <c r="C149" s="195">
        <v>3113</v>
      </c>
      <c r="D149" s="171">
        <v>2441722</v>
      </c>
      <c r="E149" s="13">
        <v>12833</v>
      </c>
      <c r="F149" s="13">
        <v>829640</v>
      </c>
      <c r="G149" s="13">
        <v>48834</v>
      </c>
      <c r="H149" s="13">
        <v>72458</v>
      </c>
      <c r="I149" s="16">
        <v>3405487</v>
      </c>
    </row>
    <row r="150" spans="1:9" ht="14.1" customHeight="1" x14ac:dyDescent="0.2">
      <c r="A150" s="77">
        <v>2486</v>
      </c>
      <c r="B150" s="128" t="s">
        <v>89</v>
      </c>
      <c r="C150" s="195">
        <v>3141</v>
      </c>
      <c r="D150" s="171">
        <v>84361</v>
      </c>
      <c r="E150" s="13">
        <v>2917</v>
      </c>
      <c r="F150" s="13">
        <v>29500</v>
      </c>
      <c r="G150" s="13">
        <v>1687</v>
      </c>
      <c r="H150" s="13">
        <v>1507</v>
      </c>
      <c r="I150" s="16">
        <v>119972</v>
      </c>
    </row>
    <row r="151" spans="1:9" ht="14.1" customHeight="1" x14ac:dyDescent="0.2">
      <c r="A151" s="77">
        <v>2486</v>
      </c>
      <c r="B151" s="128" t="s">
        <v>89</v>
      </c>
      <c r="C151" s="195">
        <v>3143</v>
      </c>
      <c r="D151" s="171">
        <v>210038</v>
      </c>
      <c r="E151" s="13">
        <v>1633</v>
      </c>
      <c r="F151" s="13">
        <v>71545</v>
      </c>
      <c r="G151" s="13">
        <v>4201</v>
      </c>
      <c r="H151" s="13">
        <v>306</v>
      </c>
      <c r="I151" s="16">
        <v>287723</v>
      </c>
    </row>
    <row r="152" spans="1:9" ht="14.1" customHeight="1" x14ac:dyDescent="0.2">
      <c r="A152" s="77">
        <v>2486</v>
      </c>
      <c r="B152" s="128" t="s">
        <v>89</v>
      </c>
      <c r="C152" s="195">
        <v>3233</v>
      </c>
      <c r="D152" s="171">
        <v>72081</v>
      </c>
      <c r="E152" s="13">
        <v>14583</v>
      </c>
      <c r="F152" s="13">
        <v>29292</v>
      </c>
      <c r="G152" s="13">
        <v>1442</v>
      </c>
      <c r="H152" s="13">
        <v>491</v>
      </c>
      <c r="I152" s="16">
        <v>117889</v>
      </c>
    </row>
    <row r="153" spans="1:9" ht="14.1" customHeight="1" x14ac:dyDescent="0.2">
      <c r="A153" s="76">
        <f t="shared" ref="A153" si="85">A152</f>
        <v>2486</v>
      </c>
      <c r="B153" s="127" t="s">
        <v>90</v>
      </c>
      <c r="C153" s="194"/>
      <c r="D153" s="170">
        <f t="shared" ref="D153:I153" si="86">SUM(D149:D152)</f>
        <v>2808202</v>
      </c>
      <c r="E153" s="7">
        <f t="shared" si="86"/>
        <v>31966</v>
      </c>
      <c r="F153" s="7">
        <f t="shared" si="86"/>
        <v>959977</v>
      </c>
      <c r="G153" s="7">
        <f t="shared" si="86"/>
        <v>56164</v>
      </c>
      <c r="H153" s="7">
        <f t="shared" si="86"/>
        <v>74762</v>
      </c>
      <c r="I153" s="8">
        <f t="shared" si="86"/>
        <v>3931071</v>
      </c>
    </row>
    <row r="154" spans="1:9" ht="14.1" customHeight="1" x14ac:dyDescent="0.2">
      <c r="A154" s="77">
        <v>2487</v>
      </c>
      <c r="B154" s="128" t="s">
        <v>91</v>
      </c>
      <c r="C154" s="195">
        <v>3113</v>
      </c>
      <c r="D154" s="171">
        <v>3078414</v>
      </c>
      <c r="E154" s="13">
        <v>14583</v>
      </c>
      <c r="F154" s="13">
        <v>1045433</v>
      </c>
      <c r="G154" s="13">
        <v>61568</v>
      </c>
      <c r="H154" s="13">
        <v>101272</v>
      </c>
      <c r="I154" s="16">
        <v>4301270</v>
      </c>
    </row>
    <row r="155" spans="1:9" ht="14.1" customHeight="1" x14ac:dyDescent="0.2">
      <c r="A155" s="77">
        <v>2487</v>
      </c>
      <c r="B155" s="128" t="s">
        <v>91</v>
      </c>
      <c r="C155" s="195">
        <v>3141</v>
      </c>
      <c r="D155" s="171">
        <v>367066</v>
      </c>
      <c r="E155" s="13">
        <v>0</v>
      </c>
      <c r="F155" s="13">
        <v>124068</v>
      </c>
      <c r="G155" s="13">
        <v>7341</v>
      </c>
      <c r="H155" s="13">
        <v>4273</v>
      </c>
      <c r="I155" s="16">
        <v>502748</v>
      </c>
    </row>
    <row r="156" spans="1:9" ht="14.1" customHeight="1" x14ac:dyDescent="0.2">
      <c r="A156" s="77">
        <v>2487</v>
      </c>
      <c r="B156" s="128" t="s">
        <v>91</v>
      </c>
      <c r="C156" s="195">
        <v>3143</v>
      </c>
      <c r="D156" s="171">
        <v>299233</v>
      </c>
      <c r="E156" s="13">
        <v>1167</v>
      </c>
      <c r="F156" s="13">
        <v>101535</v>
      </c>
      <c r="G156" s="13">
        <v>5985</v>
      </c>
      <c r="H156" s="13">
        <v>468</v>
      </c>
      <c r="I156" s="16">
        <v>408388</v>
      </c>
    </row>
    <row r="157" spans="1:9" ht="14.1" customHeight="1" x14ac:dyDescent="0.2">
      <c r="A157" s="76">
        <f t="shared" ref="A157" si="87">A156</f>
        <v>2487</v>
      </c>
      <c r="B157" s="127" t="s">
        <v>92</v>
      </c>
      <c r="C157" s="194"/>
      <c r="D157" s="170">
        <f t="shared" ref="D157:I157" si="88">SUM(D154:D156)</f>
        <v>3744713</v>
      </c>
      <c r="E157" s="7">
        <f t="shared" si="88"/>
        <v>15750</v>
      </c>
      <c r="F157" s="7">
        <f t="shared" si="88"/>
        <v>1271036</v>
      </c>
      <c r="G157" s="7">
        <f t="shared" si="88"/>
        <v>74894</v>
      </c>
      <c r="H157" s="7">
        <f t="shared" si="88"/>
        <v>106013</v>
      </c>
      <c r="I157" s="8">
        <f t="shared" si="88"/>
        <v>5212406</v>
      </c>
    </row>
    <row r="158" spans="1:9" ht="14.1" customHeight="1" x14ac:dyDescent="0.2">
      <c r="A158" s="77">
        <v>2488</v>
      </c>
      <c r="B158" s="128" t="s">
        <v>93</v>
      </c>
      <c r="C158" s="195">
        <v>3113</v>
      </c>
      <c r="D158" s="171">
        <v>2984565</v>
      </c>
      <c r="E158" s="13">
        <v>2450</v>
      </c>
      <c r="F158" s="13">
        <v>1009611</v>
      </c>
      <c r="G158" s="13">
        <v>59691</v>
      </c>
      <c r="H158" s="13">
        <v>97625</v>
      </c>
      <c r="I158" s="16">
        <v>4153942</v>
      </c>
    </row>
    <row r="159" spans="1:9" ht="14.1" customHeight="1" x14ac:dyDescent="0.2">
      <c r="A159" s="77">
        <v>2488</v>
      </c>
      <c r="B159" s="128" t="s">
        <v>93</v>
      </c>
      <c r="C159" s="195">
        <v>3141</v>
      </c>
      <c r="D159" s="171">
        <v>216499</v>
      </c>
      <c r="E159" s="13">
        <v>817</v>
      </c>
      <c r="F159" s="13">
        <v>73453</v>
      </c>
      <c r="G159" s="13">
        <v>4330</v>
      </c>
      <c r="H159" s="13">
        <v>2128</v>
      </c>
      <c r="I159" s="16">
        <v>297227</v>
      </c>
    </row>
    <row r="160" spans="1:9" ht="14.1" customHeight="1" x14ac:dyDescent="0.2">
      <c r="A160" s="77">
        <v>2488</v>
      </c>
      <c r="B160" s="128" t="s">
        <v>93</v>
      </c>
      <c r="C160" s="195">
        <v>3143</v>
      </c>
      <c r="D160" s="171">
        <v>242807</v>
      </c>
      <c r="E160" s="13">
        <v>233</v>
      </c>
      <c r="F160" s="13">
        <v>82148</v>
      </c>
      <c r="G160" s="13">
        <v>4856</v>
      </c>
      <c r="H160" s="13">
        <v>374</v>
      </c>
      <c r="I160" s="16">
        <v>330418</v>
      </c>
    </row>
    <row r="161" spans="1:9" ht="14.1" customHeight="1" x14ac:dyDescent="0.2">
      <c r="A161" s="76">
        <f t="shared" ref="A161" si="89">A160</f>
        <v>2488</v>
      </c>
      <c r="B161" s="127" t="s">
        <v>94</v>
      </c>
      <c r="C161" s="194"/>
      <c r="D161" s="170">
        <f t="shared" ref="D161:I161" si="90">SUM(D158:D160)</f>
        <v>3443871</v>
      </c>
      <c r="E161" s="7">
        <f t="shared" si="90"/>
        <v>3500</v>
      </c>
      <c r="F161" s="7">
        <f t="shared" si="90"/>
        <v>1165212</v>
      </c>
      <c r="G161" s="7">
        <f t="shared" si="90"/>
        <v>68877</v>
      </c>
      <c r="H161" s="7">
        <f t="shared" si="90"/>
        <v>100127</v>
      </c>
      <c r="I161" s="8">
        <f t="shared" si="90"/>
        <v>4781587</v>
      </c>
    </row>
    <row r="162" spans="1:9" ht="14.1" customHeight="1" x14ac:dyDescent="0.2">
      <c r="A162" s="77">
        <v>2472</v>
      </c>
      <c r="B162" s="128" t="s">
        <v>95</v>
      </c>
      <c r="C162" s="195">
        <v>3113</v>
      </c>
      <c r="D162" s="171">
        <v>3689984</v>
      </c>
      <c r="E162" s="13">
        <v>30333</v>
      </c>
      <c r="F162" s="13">
        <v>1257467</v>
      </c>
      <c r="G162" s="13">
        <v>73800</v>
      </c>
      <c r="H162" s="13">
        <v>86089</v>
      </c>
      <c r="I162" s="16">
        <v>5137673</v>
      </c>
    </row>
    <row r="163" spans="1:9" ht="14.1" customHeight="1" x14ac:dyDescent="0.2">
      <c r="A163" s="77">
        <v>2472</v>
      </c>
      <c r="B163" s="128" t="s">
        <v>95</v>
      </c>
      <c r="C163" s="195">
        <v>3141</v>
      </c>
      <c r="D163" s="171">
        <v>248661</v>
      </c>
      <c r="E163" s="13">
        <v>1167</v>
      </c>
      <c r="F163" s="13">
        <v>84442</v>
      </c>
      <c r="G163" s="13">
        <v>4973</v>
      </c>
      <c r="H163" s="13">
        <v>2892</v>
      </c>
      <c r="I163" s="16">
        <v>342135</v>
      </c>
    </row>
    <row r="164" spans="1:9" ht="14.1" customHeight="1" x14ac:dyDescent="0.2">
      <c r="A164" s="77">
        <v>2472</v>
      </c>
      <c r="B164" s="128" t="s">
        <v>95</v>
      </c>
      <c r="C164" s="195">
        <v>3143</v>
      </c>
      <c r="D164" s="171">
        <v>366366</v>
      </c>
      <c r="E164" s="13">
        <v>1167</v>
      </c>
      <c r="F164" s="13">
        <v>124226</v>
      </c>
      <c r="G164" s="13">
        <v>7327</v>
      </c>
      <c r="H164" s="13">
        <v>425</v>
      </c>
      <c r="I164" s="16">
        <v>499511</v>
      </c>
    </row>
    <row r="165" spans="1:9" ht="14.1" customHeight="1" x14ac:dyDescent="0.2">
      <c r="A165" s="76">
        <f t="shared" ref="A165" si="91">A164</f>
        <v>2472</v>
      </c>
      <c r="B165" s="127" t="s">
        <v>96</v>
      </c>
      <c r="C165" s="194"/>
      <c r="D165" s="170">
        <f t="shared" ref="D165:I165" si="92">SUM(D162:D164)</f>
        <v>4305011</v>
      </c>
      <c r="E165" s="7">
        <f t="shared" si="92"/>
        <v>32667</v>
      </c>
      <c r="F165" s="7">
        <f t="shared" si="92"/>
        <v>1466135</v>
      </c>
      <c r="G165" s="7">
        <f t="shared" si="92"/>
        <v>86100</v>
      </c>
      <c r="H165" s="7">
        <f t="shared" si="92"/>
        <v>89406</v>
      </c>
      <c r="I165" s="8">
        <f t="shared" si="92"/>
        <v>5979319</v>
      </c>
    </row>
    <row r="166" spans="1:9" ht="14.1" customHeight="1" x14ac:dyDescent="0.2">
      <c r="A166" s="77">
        <v>2489</v>
      </c>
      <c r="B166" s="128" t="s">
        <v>97</v>
      </c>
      <c r="C166" s="195">
        <v>3113</v>
      </c>
      <c r="D166" s="171">
        <v>3863380</v>
      </c>
      <c r="E166" s="13">
        <v>10500</v>
      </c>
      <c r="F166" s="13">
        <v>1309371</v>
      </c>
      <c r="G166" s="13">
        <v>77268</v>
      </c>
      <c r="H166" s="13">
        <v>118113</v>
      </c>
      <c r="I166" s="16">
        <v>5378632</v>
      </c>
    </row>
    <row r="167" spans="1:9" ht="14.1" customHeight="1" x14ac:dyDescent="0.2">
      <c r="A167" s="77">
        <v>2489</v>
      </c>
      <c r="B167" s="128" t="s">
        <v>97</v>
      </c>
      <c r="C167" s="195">
        <v>3141</v>
      </c>
      <c r="D167" s="171">
        <v>304896</v>
      </c>
      <c r="E167" s="13">
        <v>1167</v>
      </c>
      <c r="F167" s="13">
        <v>103449</v>
      </c>
      <c r="G167" s="13">
        <v>6098</v>
      </c>
      <c r="H167" s="13">
        <v>3172</v>
      </c>
      <c r="I167" s="16">
        <v>418782</v>
      </c>
    </row>
    <row r="168" spans="1:9" ht="14.1" customHeight="1" x14ac:dyDescent="0.2">
      <c r="A168" s="77">
        <v>2489</v>
      </c>
      <c r="B168" s="128" t="s">
        <v>97</v>
      </c>
      <c r="C168" s="195">
        <v>3143</v>
      </c>
      <c r="D168" s="171">
        <v>317751</v>
      </c>
      <c r="E168" s="13">
        <v>2333</v>
      </c>
      <c r="F168" s="13">
        <v>108188</v>
      </c>
      <c r="G168" s="13">
        <v>6355</v>
      </c>
      <c r="H168" s="13">
        <v>578</v>
      </c>
      <c r="I168" s="16">
        <v>435205</v>
      </c>
    </row>
    <row r="169" spans="1:9" ht="14.1" customHeight="1" x14ac:dyDescent="0.2">
      <c r="A169" s="76">
        <f t="shared" ref="A169" si="93">A168</f>
        <v>2489</v>
      </c>
      <c r="B169" s="127" t="s">
        <v>98</v>
      </c>
      <c r="C169" s="194"/>
      <c r="D169" s="170">
        <f t="shared" ref="D169:I169" si="94">SUM(D166:D168)</f>
        <v>4486027</v>
      </c>
      <c r="E169" s="7">
        <f t="shared" si="94"/>
        <v>14000</v>
      </c>
      <c r="F169" s="7">
        <f t="shared" si="94"/>
        <v>1521008</v>
      </c>
      <c r="G169" s="7">
        <f t="shared" si="94"/>
        <v>89721</v>
      </c>
      <c r="H169" s="7">
        <f t="shared" si="94"/>
        <v>121863</v>
      </c>
      <c r="I169" s="8">
        <f t="shared" si="94"/>
        <v>6232619</v>
      </c>
    </row>
    <row r="170" spans="1:9" ht="14.1" customHeight="1" x14ac:dyDescent="0.2">
      <c r="A170" s="77">
        <v>2473</v>
      </c>
      <c r="B170" s="128" t="s">
        <v>99</v>
      </c>
      <c r="C170" s="195">
        <v>3113</v>
      </c>
      <c r="D170" s="171">
        <v>5604411</v>
      </c>
      <c r="E170" s="13">
        <v>36167</v>
      </c>
      <c r="F170" s="13">
        <v>1906515</v>
      </c>
      <c r="G170" s="13">
        <v>112088</v>
      </c>
      <c r="H170" s="13">
        <v>150238</v>
      </c>
      <c r="I170" s="16">
        <v>7809419</v>
      </c>
    </row>
    <row r="171" spans="1:9" ht="14.1" customHeight="1" x14ac:dyDescent="0.2">
      <c r="A171" s="77">
        <v>2473</v>
      </c>
      <c r="B171" s="128" t="s">
        <v>99</v>
      </c>
      <c r="C171" s="195">
        <v>3141</v>
      </c>
      <c r="D171" s="171">
        <v>144109</v>
      </c>
      <c r="E171" s="13">
        <v>0</v>
      </c>
      <c r="F171" s="13">
        <v>48709</v>
      </c>
      <c r="G171" s="13">
        <v>2882</v>
      </c>
      <c r="H171" s="13">
        <v>2584</v>
      </c>
      <c r="I171" s="16">
        <v>198284</v>
      </c>
    </row>
    <row r="172" spans="1:9" ht="14.1" customHeight="1" x14ac:dyDescent="0.2">
      <c r="A172" s="77">
        <v>2473</v>
      </c>
      <c r="B172" s="128" t="s">
        <v>99</v>
      </c>
      <c r="C172" s="195">
        <v>3143</v>
      </c>
      <c r="D172" s="171">
        <v>502077</v>
      </c>
      <c r="E172" s="13">
        <v>0</v>
      </c>
      <c r="F172" s="13">
        <v>169702</v>
      </c>
      <c r="G172" s="13">
        <v>10042</v>
      </c>
      <c r="H172" s="13">
        <v>871</v>
      </c>
      <c r="I172" s="16">
        <v>682692</v>
      </c>
    </row>
    <row r="173" spans="1:9" ht="14.1" customHeight="1" x14ac:dyDescent="0.2">
      <c r="A173" s="76">
        <f t="shared" ref="A173" si="95">A172</f>
        <v>2473</v>
      </c>
      <c r="B173" s="127" t="s">
        <v>100</v>
      </c>
      <c r="C173" s="194"/>
      <c r="D173" s="170">
        <f t="shared" ref="D173:I173" si="96">SUM(D170:D172)</f>
        <v>6250597</v>
      </c>
      <c r="E173" s="7">
        <f t="shared" si="96"/>
        <v>36167</v>
      </c>
      <c r="F173" s="7">
        <f t="shared" si="96"/>
        <v>2124926</v>
      </c>
      <c r="G173" s="7">
        <f t="shared" si="96"/>
        <v>125012</v>
      </c>
      <c r="H173" s="7">
        <f t="shared" si="96"/>
        <v>153693</v>
      </c>
      <c r="I173" s="8">
        <f t="shared" si="96"/>
        <v>8690395</v>
      </c>
    </row>
    <row r="174" spans="1:9" ht="14.1" customHeight="1" x14ac:dyDescent="0.2">
      <c r="A174" s="77">
        <v>2490</v>
      </c>
      <c r="B174" s="128" t="s">
        <v>101</v>
      </c>
      <c r="C174" s="195">
        <v>3113</v>
      </c>
      <c r="D174" s="171">
        <v>3105809</v>
      </c>
      <c r="E174" s="13">
        <v>49000</v>
      </c>
      <c r="F174" s="13">
        <v>1066325</v>
      </c>
      <c r="G174" s="13">
        <v>62116</v>
      </c>
      <c r="H174" s="13">
        <v>104636</v>
      </c>
      <c r="I174" s="16">
        <v>4387886</v>
      </c>
    </row>
    <row r="175" spans="1:9" ht="14.1" customHeight="1" x14ac:dyDescent="0.2">
      <c r="A175" s="77">
        <v>2490</v>
      </c>
      <c r="B175" s="128" t="s">
        <v>101</v>
      </c>
      <c r="C175" s="195">
        <v>3141</v>
      </c>
      <c r="D175" s="171">
        <v>234565</v>
      </c>
      <c r="E175" s="13">
        <v>0</v>
      </c>
      <c r="F175" s="13">
        <v>79283</v>
      </c>
      <c r="G175" s="13">
        <v>4691</v>
      </c>
      <c r="H175" s="13">
        <v>2342</v>
      </c>
      <c r="I175" s="16">
        <v>320881</v>
      </c>
    </row>
    <row r="176" spans="1:9" ht="14.1" customHeight="1" x14ac:dyDescent="0.2">
      <c r="A176" s="77">
        <v>2490</v>
      </c>
      <c r="B176" s="128" t="s">
        <v>101</v>
      </c>
      <c r="C176" s="195">
        <v>3143</v>
      </c>
      <c r="D176" s="171">
        <v>277910</v>
      </c>
      <c r="E176" s="13">
        <v>0</v>
      </c>
      <c r="F176" s="13">
        <v>93934</v>
      </c>
      <c r="G176" s="13">
        <v>5558</v>
      </c>
      <c r="H176" s="13">
        <v>349</v>
      </c>
      <c r="I176" s="16">
        <v>377751</v>
      </c>
    </row>
    <row r="177" spans="1:9" ht="14.1" customHeight="1" x14ac:dyDescent="0.2">
      <c r="A177" s="76">
        <f t="shared" ref="A177" si="97">A176</f>
        <v>2490</v>
      </c>
      <c r="B177" s="127" t="s">
        <v>102</v>
      </c>
      <c r="C177" s="194"/>
      <c r="D177" s="170">
        <f t="shared" ref="D177:I177" si="98">SUM(D174:D176)</f>
        <v>3618284</v>
      </c>
      <c r="E177" s="7">
        <f t="shared" si="98"/>
        <v>49000</v>
      </c>
      <c r="F177" s="7">
        <f t="shared" si="98"/>
        <v>1239542</v>
      </c>
      <c r="G177" s="7">
        <f t="shared" si="98"/>
        <v>72365</v>
      </c>
      <c r="H177" s="7">
        <f t="shared" si="98"/>
        <v>107327</v>
      </c>
      <c r="I177" s="8">
        <f t="shared" si="98"/>
        <v>5086518</v>
      </c>
    </row>
    <row r="178" spans="1:9" ht="14.1" customHeight="1" x14ac:dyDescent="0.2">
      <c r="A178" s="77">
        <v>2310</v>
      </c>
      <c r="B178" s="128" t="s">
        <v>103</v>
      </c>
      <c r="C178" s="195">
        <v>3114</v>
      </c>
      <c r="D178" s="171">
        <v>4296157</v>
      </c>
      <c r="E178" s="13">
        <v>2333</v>
      </c>
      <c r="F178" s="13">
        <v>1452890</v>
      </c>
      <c r="G178" s="13">
        <v>85923</v>
      </c>
      <c r="H178" s="13">
        <v>93769</v>
      </c>
      <c r="I178" s="16">
        <v>5931072</v>
      </c>
    </row>
    <row r="179" spans="1:9" ht="14.1" customHeight="1" x14ac:dyDescent="0.2">
      <c r="A179" s="77">
        <v>2310</v>
      </c>
      <c r="B179" s="128" t="s">
        <v>103</v>
      </c>
      <c r="C179" s="195">
        <v>3141</v>
      </c>
      <c r="D179" s="171">
        <v>10611</v>
      </c>
      <c r="E179" s="13">
        <v>0</v>
      </c>
      <c r="F179" s="13">
        <v>3587</v>
      </c>
      <c r="G179" s="13">
        <v>212</v>
      </c>
      <c r="H179" s="13">
        <v>113</v>
      </c>
      <c r="I179" s="16">
        <v>14523</v>
      </c>
    </row>
    <row r="180" spans="1:9" ht="14.1" customHeight="1" x14ac:dyDescent="0.2">
      <c r="A180" s="77">
        <v>2310</v>
      </c>
      <c r="B180" s="128" t="s">
        <v>103</v>
      </c>
      <c r="C180" s="195">
        <v>3143</v>
      </c>
      <c r="D180" s="171">
        <v>190370</v>
      </c>
      <c r="E180" s="13">
        <v>0</v>
      </c>
      <c r="F180" s="13">
        <v>64345</v>
      </c>
      <c r="G180" s="13">
        <v>3807</v>
      </c>
      <c r="H180" s="13">
        <v>170</v>
      </c>
      <c r="I180" s="16">
        <v>258692</v>
      </c>
    </row>
    <row r="181" spans="1:9" ht="14.1" customHeight="1" x14ac:dyDescent="0.2">
      <c r="A181" s="76">
        <f t="shared" ref="A181" si="99">A180</f>
        <v>2310</v>
      </c>
      <c r="B181" s="127" t="s">
        <v>104</v>
      </c>
      <c r="C181" s="194"/>
      <c r="D181" s="170">
        <f t="shared" ref="D181:I181" si="100">SUM(D178:D180)</f>
        <v>4497138</v>
      </c>
      <c r="E181" s="7">
        <f t="shared" si="100"/>
        <v>2333</v>
      </c>
      <c r="F181" s="7">
        <f t="shared" si="100"/>
        <v>1520822</v>
      </c>
      <c r="G181" s="7">
        <f t="shared" si="100"/>
        <v>89942</v>
      </c>
      <c r="H181" s="7">
        <f t="shared" si="100"/>
        <v>94052</v>
      </c>
      <c r="I181" s="8">
        <f t="shared" si="100"/>
        <v>6204287</v>
      </c>
    </row>
    <row r="182" spans="1:9" ht="14.1" customHeight="1" x14ac:dyDescent="0.2">
      <c r="A182" s="77">
        <v>2313</v>
      </c>
      <c r="B182" s="128" t="s">
        <v>105</v>
      </c>
      <c r="C182" s="195">
        <v>3231</v>
      </c>
      <c r="D182" s="171">
        <v>6174190</v>
      </c>
      <c r="E182" s="13">
        <v>8167</v>
      </c>
      <c r="F182" s="13">
        <v>2089637</v>
      </c>
      <c r="G182" s="13">
        <v>123484</v>
      </c>
      <c r="H182" s="13">
        <v>23852</v>
      </c>
      <c r="I182" s="16">
        <v>8419330</v>
      </c>
    </row>
    <row r="183" spans="1:9" ht="14.1" customHeight="1" x14ac:dyDescent="0.2">
      <c r="A183" s="76">
        <f t="shared" ref="A183" si="101">A182</f>
        <v>2313</v>
      </c>
      <c r="B183" s="127" t="s">
        <v>106</v>
      </c>
      <c r="C183" s="194"/>
      <c r="D183" s="170">
        <f t="shared" ref="D183:I183" si="102">SUM(D182:D182)</f>
        <v>6174190</v>
      </c>
      <c r="E183" s="7">
        <f t="shared" si="102"/>
        <v>8167</v>
      </c>
      <c r="F183" s="7">
        <f t="shared" si="102"/>
        <v>2089637</v>
      </c>
      <c r="G183" s="7">
        <f t="shared" si="102"/>
        <v>123484</v>
      </c>
      <c r="H183" s="7">
        <f t="shared" si="102"/>
        <v>23852</v>
      </c>
      <c r="I183" s="8">
        <f t="shared" si="102"/>
        <v>8419330</v>
      </c>
    </row>
    <row r="184" spans="1:9" ht="14.1" customHeight="1" x14ac:dyDescent="0.2">
      <c r="A184" s="77">
        <v>2431</v>
      </c>
      <c r="B184" s="128" t="s">
        <v>107</v>
      </c>
      <c r="C184" s="195">
        <v>3111</v>
      </c>
      <c r="D184" s="171">
        <v>841920</v>
      </c>
      <c r="E184" s="13">
        <v>8402</v>
      </c>
      <c r="F184" s="13">
        <v>287409</v>
      </c>
      <c r="G184" s="13">
        <v>16838</v>
      </c>
      <c r="H184" s="13">
        <v>12580</v>
      </c>
      <c r="I184" s="16">
        <v>1167149</v>
      </c>
    </row>
    <row r="185" spans="1:9" ht="14.1" customHeight="1" x14ac:dyDescent="0.2">
      <c r="A185" s="77">
        <v>2431</v>
      </c>
      <c r="B185" s="128" t="s">
        <v>107</v>
      </c>
      <c r="C185" s="195">
        <v>3141</v>
      </c>
      <c r="D185" s="171">
        <v>127676</v>
      </c>
      <c r="E185" s="13">
        <v>0</v>
      </c>
      <c r="F185" s="13">
        <v>43154</v>
      </c>
      <c r="G185" s="13">
        <v>2554</v>
      </c>
      <c r="H185" s="13">
        <v>855</v>
      </c>
      <c r="I185" s="16">
        <v>174239</v>
      </c>
    </row>
    <row r="186" spans="1:9" ht="14.1" customHeight="1" x14ac:dyDescent="0.2">
      <c r="A186" s="76">
        <f t="shared" ref="A186" si="103">A185</f>
        <v>2431</v>
      </c>
      <c r="B186" s="127" t="s">
        <v>108</v>
      </c>
      <c r="C186" s="194"/>
      <c r="D186" s="170">
        <f t="shared" ref="D186:I186" si="104">SUM(D184:D185)</f>
        <v>969596</v>
      </c>
      <c r="E186" s="7">
        <f t="shared" si="104"/>
        <v>8402</v>
      </c>
      <c r="F186" s="7">
        <f t="shared" si="104"/>
        <v>330563</v>
      </c>
      <c r="G186" s="7">
        <f t="shared" si="104"/>
        <v>19392</v>
      </c>
      <c r="H186" s="7">
        <f t="shared" si="104"/>
        <v>13435</v>
      </c>
      <c r="I186" s="8">
        <f t="shared" si="104"/>
        <v>1341388</v>
      </c>
    </row>
    <row r="187" spans="1:9" ht="14.1" customHeight="1" x14ac:dyDescent="0.2">
      <c r="A187" s="77">
        <v>2434</v>
      </c>
      <c r="B187" s="128" t="s">
        <v>109</v>
      </c>
      <c r="C187" s="195">
        <v>3111</v>
      </c>
      <c r="D187" s="171">
        <v>1738243</v>
      </c>
      <c r="E187" s="13">
        <v>0</v>
      </c>
      <c r="F187" s="13">
        <v>587526</v>
      </c>
      <c r="G187" s="13">
        <v>34765</v>
      </c>
      <c r="H187" s="13">
        <v>17071</v>
      </c>
      <c r="I187" s="16">
        <v>2377605</v>
      </c>
    </row>
    <row r="188" spans="1:9" ht="14.1" customHeight="1" x14ac:dyDescent="0.2">
      <c r="A188" s="77">
        <v>2434</v>
      </c>
      <c r="B188" s="128" t="s">
        <v>109</v>
      </c>
      <c r="C188" s="195">
        <v>3141</v>
      </c>
      <c r="D188" s="171">
        <v>252571</v>
      </c>
      <c r="E188" s="13">
        <v>0</v>
      </c>
      <c r="F188" s="13">
        <v>85369</v>
      </c>
      <c r="G188" s="13">
        <v>5051</v>
      </c>
      <c r="H188" s="13">
        <v>1434</v>
      </c>
      <c r="I188" s="16">
        <v>344425</v>
      </c>
    </row>
    <row r="189" spans="1:9" ht="14.1" customHeight="1" x14ac:dyDescent="0.2">
      <c r="A189" s="76">
        <f t="shared" ref="A189" si="105">A188</f>
        <v>2434</v>
      </c>
      <c r="B189" s="127" t="s">
        <v>110</v>
      </c>
      <c r="C189" s="194"/>
      <c r="D189" s="170">
        <f t="shared" ref="D189:I189" si="106">SUM(D187:D188)</f>
        <v>1990814</v>
      </c>
      <c r="E189" s="7">
        <f t="shared" si="106"/>
        <v>0</v>
      </c>
      <c r="F189" s="7">
        <f t="shared" si="106"/>
        <v>672895</v>
      </c>
      <c r="G189" s="7">
        <f t="shared" si="106"/>
        <v>39816</v>
      </c>
      <c r="H189" s="7">
        <f t="shared" si="106"/>
        <v>18505</v>
      </c>
      <c r="I189" s="8">
        <f t="shared" si="106"/>
        <v>2722030</v>
      </c>
    </row>
    <row r="190" spans="1:9" ht="14.1" customHeight="1" x14ac:dyDescent="0.2">
      <c r="A190" s="77">
        <v>2484</v>
      </c>
      <c r="B190" s="128" t="s">
        <v>111</v>
      </c>
      <c r="C190" s="195">
        <v>3113</v>
      </c>
      <c r="D190" s="171">
        <v>5008145</v>
      </c>
      <c r="E190" s="13">
        <v>37333</v>
      </c>
      <c r="F190" s="13">
        <v>1705372</v>
      </c>
      <c r="G190" s="13">
        <v>100163</v>
      </c>
      <c r="H190" s="13">
        <v>153448</v>
      </c>
      <c r="I190" s="16">
        <v>7004461</v>
      </c>
    </row>
    <row r="191" spans="1:9" ht="14.1" customHeight="1" x14ac:dyDescent="0.2">
      <c r="A191" s="77">
        <v>2484</v>
      </c>
      <c r="B191" s="128" t="s">
        <v>111</v>
      </c>
      <c r="C191" s="195">
        <v>3141</v>
      </c>
      <c r="D191" s="171">
        <v>422032</v>
      </c>
      <c r="E191" s="13">
        <v>7000</v>
      </c>
      <c r="F191" s="13">
        <v>145013</v>
      </c>
      <c r="G191" s="13">
        <v>8441</v>
      </c>
      <c r="H191" s="13">
        <v>5201</v>
      </c>
      <c r="I191" s="16">
        <v>587687</v>
      </c>
    </row>
    <row r="192" spans="1:9" ht="14.1" customHeight="1" x14ac:dyDescent="0.2">
      <c r="A192" s="77">
        <v>2484</v>
      </c>
      <c r="B192" s="128" t="s">
        <v>111</v>
      </c>
      <c r="C192" s="195">
        <v>3143</v>
      </c>
      <c r="D192" s="171">
        <v>516080</v>
      </c>
      <c r="E192" s="13">
        <v>4667</v>
      </c>
      <c r="F192" s="13">
        <v>176012</v>
      </c>
      <c r="G192" s="13">
        <v>10322</v>
      </c>
      <c r="H192" s="13">
        <v>778</v>
      </c>
      <c r="I192" s="16">
        <v>707859</v>
      </c>
    </row>
    <row r="193" spans="1:9" ht="14.1" customHeight="1" x14ac:dyDescent="0.2">
      <c r="A193" s="76">
        <f t="shared" ref="A193" si="107">A192</f>
        <v>2484</v>
      </c>
      <c r="B193" s="127" t="s">
        <v>112</v>
      </c>
      <c r="C193" s="194"/>
      <c r="D193" s="170">
        <f t="shared" ref="D193:I193" si="108">SUM(D190:D192)</f>
        <v>5946257</v>
      </c>
      <c r="E193" s="7">
        <f t="shared" si="108"/>
        <v>49000</v>
      </c>
      <c r="F193" s="7">
        <f t="shared" si="108"/>
        <v>2026397</v>
      </c>
      <c r="G193" s="7">
        <f t="shared" si="108"/>
        <v>118926</v>
      </c>
      <c r="H193" s="7">
        <f t="shared" si="108"/>
        <v>159427</v>
      </c>
      <c r="I193" s="8">
        <f t="shared" si="108"/>
        <v>8300007</v>
      </c>
    </row>
    <row r="194" spans="1:9" ht="14.1" customHeight="1" x14ac:dyDescent="0.2">
      <c r="A194" s="77">
        <v>2401</v>
      </c>
      <c r="B194" s="128" t="s">
        <v>113</v>
      </c>
      <c r="C194" s="195">
        <v>3111</v>
      </c>
      <c r="D194" s="171">
        <v>488227</v>
      </c>
      <c r="E194" s="13">
        <v>12833</v>
      </c>
      <c r="F194" s="13">
        <v>169358</v>
      </c>
      <c r="G194" s="13">
        <v>9765</v>
      </c>
      <c r="H194" s="13">
        <v>3457</v>
      </c>
      <c r="I194" s="16">
        <v>683640</v>
      </c>
    </row>
    <row r="195" spans="1:9" ht="14.1" customHeight="1" x14ac:dyDescent="0.2">
      <c r="A195" s="77">
        <v>2401</v>
      </c>
      <c r="B195" s="128" t="s">
        <v>113</v>
      </c>
      <c r="C195" s="195">
        <v>3141</v>
      </c>
      <c r="D195" s="171">
        <v>69529</v>
      </c>
      <c r="E195" s="13">
        <v>0</v>
      </c>
      <c r="F195" s="13">
        <v>23501</v>
      </c>
      <c r="G195" s="13">
        <v>1391</v>
      </c>
      <c r="H195" s="13">
        <v>345</v>
      </c>
      <c r="I195" s="16">
        <v>94766</v>
      </c>
    </row>
    <row r="196" spans="1:9" ht="14.1" customHeight="1" x14ac:dyDescent="0.2">
      <c r="A196" s="76">
        <f t="shared" ref="A196" si="109">A195</f>
        <v>2401</v>
      </c>
      <c r="B196" s="127" t="s">
        <v>114</v>
      </c>
      <c r="C196" s="194"/>
      <c r="D196" s="170">
        <f t="shared" ref="D196:I196" si="110">SUM(D194:D195)</f>
        <v>557756</v>
      </c>
      <c r="E196" s="7">
        <f t="shared" si="110"/>
        <v>12833</v>
      </c>
      <c r="F196" s="7">
        <f t="shared" si="110"/>
        <v>192859</v>
      </c>
      <c r="G196" s="7">
        <f t="shared" si="110"/>
        <v>11156</v>
      </c>
      <c r="H196" s="7">
        <f t="shared" si="110"/>
        <v>3802</v>
      </c>
      <c r="I196" s="8">
        <f t="shared" si="110"/>
        <v>778406</v>
      </c>
    </row>
    <row r="197" spans="1:9" ht="14.1" customHeight="1" x14ac:dyDescent="0.2">
      <c r="A197" s="77">
        <v>2449</v>
      </c>
      <c r="B197" s="128" t="s">
        <v>115</v>
      </c>
      <c r="C197" s="195">
        <v>3111</v>
      </c>
      <c r="D197" s="171">
        <v>369512</v>
      </c>
      <c r="E197" s="13">
        <v>0</v>
      </c>
      <c r="F197" s="13">
        <v>124895</v>
      </c>
      <c r="G197" s="13">
        <v>7390</v>
      </c>
      <c r="H197" s="13">
        <v>3251</v>
      </c>
      <c r="I197" s="16">
        <v>505048</v>
      </c>
    </row>
    <row r="198" spans="1:9" ht="14.1" customHeight="1" x14ac:dyDescent="0.2">
      <c r="A198" s="77">
        <v>2449</v>
      </c>
      <c r="B198" s="128" t="s">
        <v>115</v>
      </c>
      <c r="C198" s="195">
        <v>3117</v>
      </c>
      <c r="D198" s="171">
        <v>610249</v>
      </c>
      <c r="E198" s="13">
        <v>3010</v>
      </c>
      <c r="F198" s="13">
        <v>207282</v>
      </c>
      <c r="G198" s="13">
        <v>12205</v>
      </c>
      <c r="H198" s="13">
        <v>10659</v>
      </c>
      <c r="I198" s="16">
        <v>843405</v>
      </c>
    </row>
    <row r="199" spans="1:9" ht="14.1" customHeight="1" x14ac:dyDescent="0.2">
      <c r="A199" s="77">
        <v>2449</v>
      </c>
      <c r="B199" s="128" t="s">
        <v>115</v>
      </c>
      <c r="C199" s="195">
        <v>3141</v>
      </c>
      <c r="D199" s="171">
        <v>133918</v>
      </c>
      <c r="E199" s="13">
        <v>0</v>
      </c>
      <c r="F199" s="13">
        <v>45264</v>
      </c>
      <c r="G199" s="13">
        <v>2678</v>
      </c>
      <c r="H199" s="13">
        <v>781</v>
      </c>
      <c r="I199" s="16">
        <v>182641</v>
      </c>
    </row>
    <row r="200" spans="1:9" ht="14.1" customHeight="1" x14ac:dyDescent="0.2">
      <c r="A200" s="77">
        <v>2449</v>
      </c>
      <c r="B200" s="128" t="s">
        <v>115</v>
      </c>
      <c r="C200" s="195">
        <v>3143</v>
      </c>
      <c r="D200" s="171">
        <v>84546</v>
      </c>
      <c r="E200" s="13">
        <v>0</v>
      </c>
      <c r="F200" s="13">
        <v>28577</v>
      </c>
      <c r="G200" s="13">
        <v>1691</v>
      </c>
      <c r="H200" s="13">
        <v>119</v>
      </c>
      <c r="I200" s="16">
        <v>114933</v>
      </c>
    </row>
    <row r="201" spans="1:9" ht="14.1" customHeight="1" x14ac:dyDescent="0.2">
      <c r="A201" s="76">
        <f t="shared" ref="A201" si="111">A200</f>
        <v>2449</v>
      </c>
      <c r="B201" s="127" t="s">
        <v>116</v>
      </c>
      <c r="C201" s="194"/>
      <c r="D201" s="170">
        <f t="shared" ref="D201:I201" si="112">SUM(D197:D200)</f>
        <v>1198225</v>
      </c>
      <c r="E201" s="7">
        <f t="shared" si="112"/>
        <v>3010</v>
      </c>
      <c r="F201" s="7">
        <f t="shared" si="112"/>
        <v>406018</v>
      </c>
      <c r="G201" s="7">
        <f t="shared" si="112"/>
        <v>23964</v>
      </c>
      <c r="H201" s="7">
        <f t="shared" si="112"/>
        <v>14810</v>
      </c>
      <c r="I201" s="8">
        <f t="shared" si="112"/>
        <v>1646027</v>
      </c>
    </row>
    <row r="202" spans="1:9" ht="14.1" customHeight="1" x14ac:dyDescent="0.2">
      <c r="A202" s="77">
        <v>2318</v>
      </c>
      <c r="B202" s="128" t="s">
        <v>117</v>
      </c>
      <c r="C202" s="195">
        <v>3111</v>
      </c>
      <c r="D202" s="171">
        <v>862769</v>
      </c>
      <c r="E202" s="13">
        <v>5150</v>
      </c>
      <c r="F202" s="13">
        <v>293357</v>
      </c>
      <c r="G202" s="13">
        <v>17255</v>
      </c>
      <c r="H202" s="13">
        <v>28872</v>
      </c>
      <c r="I202" s="16">
        <v>1207403</v>
      </c>
    </row>
    <row r="203" spans="1:9" ht="14.1" customHeight="1" x14ac:dyDescent="0.2">
      <c r="A203" s="77">
        <v>2318</v>
      </c>
      <c r="B203" s="128" t="s">
        <v>117</v>
      </c>
      <c r="C203" s="195">
        <v>3141</v>
      </c>
      <c r="D203" s="171">
        <v>121450</v>
      </c>
      <c r="E203" s="13">
        <v>133</v>
      </c>
      <c r="F203" s="13">
        <v>41095</v>
      </c>
      <c r="G203" s="13">
        <v>2429</v>
      </c>
      <c r="H203" s="13">
        <v>764</v>
      </c>
      <c r="I203" s="16">
        <v>165871</v>
      </c>
    </row>
    <row r="204" spans="1:9" ht="14.1" customHeight="1" x14ac:dyDescent="0.2">
      <c r="A204" s="76">
        <f t="shared" ref="A204" si="113">A203</f>
        <v>2318</v>
      </c>
      <c r="B204" s="127" t="s">
        <v>118</v>
      </c>
      <c r="C204" s="194"/>
      <c r="D204" s="170">
        <f t="shared" ref="D204:I204" si="114">SUM(D202:D203)</f>
        <v>984219</v>
      </c>
      <c r="E204" s="7">
        <f t="shared" si="114"/>
        <v>5283</v>
      </c>
      <c r="F204" s="7">
        <f t="shared" si="114"/>
        <v>334452</v>
      </c>
      <c r="G204" s="7">
        <f t="shared" si="114"/>
        <v>19684</v>
      </c>
      <c r="H204" s="7">
        <f t="shared" si="114"/>
        <v>29636</v>
      </c>
      <c r="I204" s="8">
        <f t="shared" si="114"/>
        <v>1373274</v>
      </c>
    </row>
    <row r="205" spans="1:9" ht="14.1" customHeight="1" x14ac:dyDescent="0.2">
      <c r="A205" s="77">
        <v>2452</v>
      </c>
      <c r="B205" s="128" t="s">
        <v>119</v>
      </c>
      <c r="C205" s="195">
        <v>3113</v>
      </c>
      <c r="D205" s="171">
        <v>4206150</v>
      </c>
      <c r="E205" s="13">
        <v>9333</v>
      </c>
      <c r="F205" s="13">
        <v>1424833</v>
      </c>
      <c r="G205" s="13">
        <v>84123</v>
      </c>
      <c r="H205" s="13">
        <v>133080</v>
      </c>
      <c r="I205" s="16">
        <v>5857519</v>
      </c>
    </row>
    <row r="206" spans="1:9" ht="14.1" customHeight="1" x14ac:dyDescent="0.2">
      <c r="A206" s="77">
        <v>2452</v>
      </c>
      <c r="B206" s="128" t="s">
        <v>119</v>
      </c>
      <c r="C206" s="195">
        <v>3141</v>
      </c>
      <c r="D206" s="171">
        <v>279350</v>
      </c>
      <c r="E206" s="13">
        <v>2333</v>
      </c>
      <c r="F206" s="13">
        <v>95209</v>
      </c>
      <c r="G206" s="13">
        <v>5587</v>
      </c>
      <c r="H206" s="13">
        <v>2958</v>
      </c>
      <c r="I206" s="16">
        <v>385437</v>
      </c>
    </row>
    <row r="207" spans="1:9" ht="14.1" customHeight="1" x14ac:dyDescent="0.2">
      <c r="A207" s="77">
        <v>2452</v>
      </c>
      <c r="B207" s="128" t="s">
        <v>119</v>
      </c>
      <c r="C207" s="195">
        <v>3143</v>
      </c>
      <c r="D207" s="171">
        <v>388984</v>
      </c>
      <c r="E207" s="13">
        <v>0</v>
      </c>
      <c r="F207" s="13">
        <v>131477</v>
      </c>
      <c r="G207" s="13">
        <v>7780</v>
      </c>
      <c r="H207" s="13">
        <v>850</v>
      </c>
      <c r="I207" s="16">
        <v>529091</v>
      </c>
    </row>
    <row r="208" spans="1:9" ht="14.1" customHeight="1" x14ac:dyDescent="0.2">
      <c r="A208" s="76">
        <f t="shared" ref="A208" si="115">A207</f>
        <v>2452</v>
      </c>
      <c r="B208" s="127" t="s">
        <v>120</v>
      </c>
      <c r="C208" s="194"/>
      <c r="D208" s="170">
        <f t="shared" ref="D208:I208" si="116">SUM(D205:D207)</f>
        <v>4874484</v>
      </c>
      <c r="E208" s="7">
        <f t="shared" si="116"/>
        <v>11666</v>
      </c>
      <c r="F208" s="7">
        <f t="shared" si="116"/>
        <v>1651519</v>
      </c>
      <c r="G208" s="7">
        <f t="shared" si="116"/>
        <v>97490</v>
      </c>
      <c r="H208" s="7">
        <f t="shared" si="116"/>
        <v>136888</v>
      </c>
      <c r="I208" s="8">
        <f t="shared" si="116"/>
        <v>6772047</v>
      </c>
    </row>
    <row r="209" spans="1:9" ht="14.1" customHeight="1" x14ac:dyDescent="0.2">
      <c r="A209" s="77">
        <v>2319</v>
      </c>
      <c r="B209" s="128" t="s">
        <v>121</v>
      </c>
      <c r="C209" s="195">
        <v>3231</v>
      </c>
      <c r="D209" s="171">
        <v>829934</v>
      </c>
      <c r="E209" s="13">
        <v>0</v>
      </c>
      <c r="F209" s="13">
        <v>280518</v>
      </c>
      <c r="G209" s="13">
        <v>16599</v>
      </c>
      <c r="H209" s="13">
        <v>2867</v>
      </c>
      <c r="I209" s="16">
        <v>1129918</v>
      </c>
    </row>
    <row r="210" spans="1:9" ht="14.1" customHeight="1" x14ac:dyDescent="0.2">
      <c r="A210" s="76">
        <f t="shared" ref="A210" si="117">A209</f>
        <v>2319</v>
      </c>
      <c r="B210" s="127" t="s">
        <v>122</v>
      </c>
      <c r="C210" s="194"/>
      <c r="D210" s="170">
        <f t="shared" ref="D210:I210" si="118">SUM(D209:D209)</f>
        <v>829934</v>
      </c>
      <c r="E210" s="7">
        <f t="shared" si="118"/>
        <v>0</v>
      </c>
      <c r="F210" s="7">
        <f t="shared" si="118"/>
        <v>280518</v>
      </c>
      <c r="G210" s="7">
        <f t="shared" si="118"/>
        <v>16599</v>
      </c>
      <c r="H210" s="7">
        <f t="shared" si="118"/>
        <v>2867</v>
      </c>
      <c r="I210" s="8">
        <f t="shared" si="118"/>
        <v>1129918</v>
      </c>
    </row>
    <row r="211" spans="1:9" ht="14.1" customHeight="1" x14ac:dyDescent="0.2">
      <c r="A211" s="77">
        <v>2444</v>
      </c>
      <c r="B211" s="128" t="s">
        <v>123</v>
      </c>
      <c r="C211" s="195">
        <v>3111</v>
      </c>
      <c r="D211" s="171">
        <v>503439</v>
      </c>
      <c r="E211" s="13">
        <v>0</v>
      </c>
      <c r="F211" s="13">
        <v>170162</v>
      </c>
      <c r="G211" s="13">
        <v>10069</v>
      </c>
      <c r="H211" s="13">
        <v>3188</v>
      </c>
      <c r="I211" s="16">
        <v>686858</v>
      </c>
    </row>
    <row r="212" spans="1:9" ht="14.1" customHeight="1" x14ac:dyDescent="0.2">
      <c r="A212" s="77">
        <v>2444</v>
      </c>
      <c r="B212" s="128" t="s">
        <v>123</v>
      </c>
      <c r="C212" s="195">
        <v>3117</v>
      </c>
      <c r="D212" s="171">
        <v>557999</v>
      </c>
      <c r="E212" s="13">
        <v>3033</v>
      </c>
      <c r="F212" s="13">
        <v>189629</v>
      </c>
      <c r="G212" s="13">
        <v>11160</v>
      </c>
      <c r="H212" s="13">
        <v>18098</v>
      </c>
      <c r="I212" s="16">
        <v>779919</v>
      </c>
    </row>
    <row r="213" spans="1:9" ht="14.1" customHeight="1" x14ac:dyDescent="0.2">
      <c r="A213" s="77">
        <v>2444</v>
      </c>
      <c r="B213" s="128" t="s">
        <v>123</v>
      </c>
      <c r="C213" s="195">
        <v>3141</v>
      </c>
      <c r="D213" s="171">
        <v>142832</v>
      </c>
      <c r="E213" s="13">
        <v>0</v>
      </c>
      <c r="F213" s="13">
        <v>48277</v>
      </c>
      <c r="G213" s="13">
        <v>2857</v>
      </c>
      <c r="H213" s="13">
        <v>863</v>
      </c>
      <c r="I213" s="16">
        <v>194829</v>
      </c>
    </row>
    <row r="214" spans="1:9" ht="14.1" customHeight="1" x14ac:dyDescent="0.2">
      <c r="A214" s="77">
        <v>2444</v>
      </c>
      <c r="B214" s="128" t="s">
        <v>123</v>
      </c>
      <c r="C214" s="195">
        <v>3143</v>
      </c>
      <c r="D214" s="171">
        <v>91435</v>
      </c>
      <c r="E214" s="13">
        <v>0</v>
      </c>
      <c r="F214" s="13">
        <v>30905</v>
      </c>
      <c r="G214" s="13">
        <v>1829</v>
      </c>
      <c r="H214" s="13">
        <v>128</v>
      </c>
      <c r="I214" s="16">
        <v>124297</v>
      </c>
    </row>
    <row r="215" spans="1:9" ht="14.1" customHeight="1" x14ac:dyDescent="0.2">
      <c r="A215" s="76">
        <f t="shared" ref="A215" si="119">A214</f>
        <v>2444</v>
      </c>
      <c r="B215" s="127" t="s">
        <v>124</v>
      </c>
      <c r="C215" s="194"/>
      <c r="D215" s="170">
        <f t="shared" ref="D215:I215" si="120">SUM(D211:D214)</f>
        <v>1295705</v>
      </c>
      <c r="E215" s="7">
        <f t="shared" si="120"/>
        <v>3033</v>
      </c>
      <c r="F215" s="7">
        <f t="shared" si="120"/>
        <v>438973</v>
      </c>
      <c r="G215" s="7">
        <f t="shared" si="120"/>
        <v>25915</v>
      </c>
      <c r="H215" s="7">
        <f t="shared" si="120"/>
        <v>22277</v>
      </c>
      <c r="I215" s="8">
        <f t="shared" si="120"/>
        <v>1785903</v>
      </c>
    </row>
    <row r="216" spans="1:9" ht="14.1" customHeight="1" x14ac:dyDescent="0.2">
      <c r="A216" s="77">
        <v>2457</v>
      </c>
      <c r="B216" s="128" t="s">
        <v>125</v>
      </c>
      <c r="C216" s="195">
        <v>3111</v>
      </c>
      <c r="D216" s="171">
        <v>167772</v>
      </c>
      <c r="E216" s="13">
        <v>0</v>
      </c>
      <c r="F216" s="13">
        <v>56707</v>
      </c>
      <c r="G216" s="13">
        <v>3355</v>
      </c>
      <c r="H216" s="13">
        <v>1275</v>
      </c>
      <c r="I216" s="16">
        <v>229109</v>
      </c>
    </row>
    <row r="217" spans="1:9" ht="14.1" customHeight="1" x14ac:dyDescent="0.2">
      <c r="A217" s="77">
        <v>2457</v>
      </c>
      <c r="B217" s="128" t="s">
        <v>125</v>
      </c>
      <c r="C217" s="195">
        <v>3117</v>
      </c>
      <c r="D217" s="171">
        <v>212028</v>
      </c>
      <c r="E217" s="13">
        <v>0</v>
      </c>
      <c r="F217" s="13">
        <v>71665</v>
      </c>
      <c r="G217" s="13">
        <v>4241</v>
      </c>
      <c r="H217" s="13">
        <v>3392</v>
      </c>
      <c r="I217" s="16">
        <v>291326</v>
      </c>
    </row>
    <row r="218" spans="1:9" ht="14.1" customHeight="1" x14ac:dyDescent="0.2">
      <c r="A218" s="77">
        <v>2457</v>
      </c>
      <c r="B218" s="128" t="s">
        <v>125</v>
      </c>
      <c r="C218" s="195">
        <v>3141</v>
      </c>
      <c r="D218" s="171">
        <v>37634</v>
      </c>
      <c r="E218" s="13">
        <v>14000</v>
      </c>
      <c r="F218" s="13">
        <v>17452</v>
      </c>
      <c r="G218" s="13">
        <v>753</v>
      </c>
      <c r="H218" s="13">
        <v>271</v>
      </c>
      <c r="I218" s="16">
        <v>70110</v>
      </c>
    </row>
    <row r="219" spans="1:9" ht="14.1" customHeight="1" x14ac:dyDescent="0.2">
      <c r="A219" s="77">
        <v>2457</v>
      </c>
      <c r="B219" s="128" t="s">
        <v>125</v>
      </c>
      <c r="C219" s="195">
        <v>3143</v>
      </c>
      <c r="D219" s="171">
        <v>9049</v>
      </c>
      <c r="E219" s="13">
        <v>0</v>
      </c>
      <c r="F219" s="13">
        <v>3059</v>
      </c>
      <c r="G219" s="13">
        <v>181</v>
      </c>
      <c r="H219" s="13">
        <v>60</v>
      </c>
      <c r="I219" s="16">
        <v>12349</v>
      </c>
    </row>
    <row r="220" spans="1:9" ht="14.1" customHeight="1" x14ac:dyDescent="0.2">
      <c r="A220" s="76">
        <f t="shared" ref="A220" si="121">A219</f>
        <v>2457</v>
      </c>
      <c r="B220" s="127" t="s">
        <v>126</v>
      </c>
      <c r="C220" s="194"/>
      <c r="D220" s="170">
        <f t="shared" ref="D220:I220" si="122">SUM(D216:D219)</f>
        <v>426483</v>
      </c>
      <c r="E220" s="7">
        <f t="shared" si="122"/>
        <v>14000</v>
      </c>
      <c r="F220" s="7">
        <f t="shared" si="122"/>
        <v>148883</v>
      </c>
      <c r="G220" s="7">
        <f t="shared" si="122"/>
        <v>8530</v>
      </c>
      <c r="H220" s="7">
        <f t="shared" si="122"/>
        <v>4998</v>
      </c>
      <c r="I220" s="8">
        <f t="shared" si="122"/>
        <v>602894</v>
      </c>
    </row>
    <row r="221" spans="1:9" ht="14.1" customHeight="1" x14ac:dyDescent="0.2">
      <c r="A221" s="77">
        <v>2403</v>
      </c>
      <c r="B221" s="128" t="s">
        <v>127</v>
      </c>
      <c r="C221" s="195">
        <v>3111</v>
      </c>
      <c r="D221" s="171">
        <v>819517</v>
      </c>
      <c r="E221" s="13">
        <v>0</v>
      </c>
      <c r="F221" s="13">
        <v>276997</v>
      </c>
      <c r="G221" s="13">
        <v>16390</v>
      </c>
      <c r="H221" s="13">
        <v>10115</v>
      </c>
      <c r="I221" s="16">
        <v>1123019</v>
      </c>
    </row>
    <row r="222" spans="1:9" ht="14.1" customHeight="1" x14ac:dyDescent="0.2">
      <c r="A222" s="77">
        <v>2403</v>
      </c>
      <c r="B222" s="128" t="s">
        <v>127</v>
      </c>
      <c r="C222" s="195">
        <v>3141</v>
      </c>
      <c r="D222" s="171">
        <v>117421</v>
      </c>
      <c r="E222" s="13">
        <v>0</v>
      </c>
      <c r="F222" s="13">
        <v>39688</v>
      </c>
      <c r="G222" s="13">
        <v>2348</v>
      </c>
      <c r="H222" s="13">
        <v>748</v>
      </c>
      <c r="I222" s="16">
        <v>160205</v>
      </c>
    </row>
    <row r="223" spans="1:9" ht="14.1" customHeight="1" x14ac:dyDescent="0.2">
      <c r="A223" s="76">
        <f t="shared" ref="A223" si="123">A222</f>
        <v>2403</v>
      </c>
      <c r="B223" s="127" t="s">
        <v>128</v>
      </c>
      <c r="C223" s="194"/>
      <c r="D223" s="170">
        <f t="shared" ref="D223:I223" si="124">SUM(D221:D222)</f>
        <v>936938</v>
      </c>
      <c r="E223" s="7">
        <f t="shared" si="124"/>
        <v>0</v>
      </c>
      <c r="F223" s="7">
        <f t="shared" si="124"/>
        <v>316685</v>
      </c>
      <c r="G223" s="7">
        <f t="shared" si="124"/>
        <v>18738</v>
      </c>
      <c r="H223" s="7">
        <f t="shared" si="124"/>
        <v>10863</v>
      </c>
      <c r="I223" s="8">
        <f t="shared" si="124"/>
        <v>1283224</v>
      </c>
    </row>
    <row r="224" spans="1:9" ht="14.1" customHeight="1" x14ac:dyDescent="0.2">
      <c r="A224" s="77">
        <v>2458</v>
      </c>
      <c r="B224" s="128" t="s">
        <v>129</v>
      </c>
      <c r="C224" s="195">
        <v>3113</v>
      </c>
      <c r="D224" s="171">
        <v>2745147</v>
      </c>
      <c r="E224" s="13">
        <v>0</v>
      </c>
      <c r="F224" s="13">
        <v>927860</v>
      </c>
      <c r="G224" s="13">
        <v>54903</v>
      </c>
      <c r="H224" s="13">
        <v>63168</v>
      </c>
      <c r="I224" s="16">
        <v>3791078</v>
      </c>
    </row>
    <row r="225" spans="1:9" ht="14.1" customHeight="1" x14ac:dyDescent="0.2">
      <c r="A225" s="77">
        <v>2458</v>
      </c>
      <c r="B225" s="128" t="s">
        <v>129</v>
      </c>
      <c r="C225" s="195">
        <v>3141</v>
      </c>
      <c r="D225" s="171">
        <v>245006</v>
      </c>
      <c r="E225" s="13">
        <v>0</v>
      </c>
      <c r="F225" s="13">
        <v>82812</v>
      </c>
      <c r="G225" s="13">
        <v>4900</v>
      </c>
      <c r="H225" s="13">
        <v>2392</v>
      </c>
      <c r="I225" s="16">
        <v>335110</v>
      </c>
    </row>
    <row r="226" spans="1:9" ht="14.1" customHeight="1" x14ac:dyDescent="0.2">
      <c r="A226" s="77">
        <v>2458</v>
      </c>
      <c r="B226" s="128" t="s">
        <v>129</v>
      </c>
      <c r="C226" s="195">
        <v>3143</v>
      </c>
      <c r="D226" s="171">
        <v>234791</v>
      </c>
      <c r="E226" s="13">
        <v>0</v>
      </c>
      <c r="F226" s="13">
        <v>79359</v>
      </c>
      <c r="G226" s="13">
        <v>4696</v>
      </c>
      <c r="H226" s="13">
        <v>361</v>
      </c>
      <c r="I226" s="16">
        <v>319207</v>
      </c>
    </row>
    <row r="227" spans="1:9" ht="14.1" customHeight="1" x14ac:dyDescent="0.2">
      <c r="A227" s="76">
        <f t="shared" ref="A227" si="125">A226</f>
        <v>2458</v>
      </c>
      <c r="B227" s="127" t="s">
        <v>130</v>
      </c>
      <c r="C227" s="194"/>
      <c r="D227" s="170">
        <f t="shared" ref="D227:I227" si="126">SUM(D224:D226)</f>
        <v>3224944</v>
      </c>
      <c r="E227" s="7">
        <f t="shared" si="126"/>
        <v>0</v>
      </c>
      <c r="F227" s="7">
        <f t="shared" si="126"/>
        <v>1090031</v>
      </c>
      <c r="G227" s="7">
        <f t="shared" si="126"/>
        <v>64499</v>
      </c>
      <c r="H227" s="7">
        <f t="shared" si="126"/>
        <v>65921</v>
      </c>
      <c r="I227" s="8">
        <f t="shared" si="126"/>
        <v>4445395</v>
      </c>
    </row>
    <row r="228" spans="1:9" ht="14.1" customHeight="1" x14ac:dyDescent="0.2">
      <c r="A228" s="77">
        <v>2316</v>
      </c>
      <c r="B228" s="128" t="s">
        <v>131</v>
      </c>
      <c r="C228" s="195">
        <v>3233</v>
      </c>
      <c r="D228" s="171">
        <v>259697</v>
      </c>
      <c r="E228" s="13">
        <v>2333</v>
      </c>
      <c r="F228" s="13">
        <v>88566</v>
      </c>
      <c r="G228" s="13">
        <v>5194</v>
      </c>
      <c r="H228" s="13">
        <v>1384</v>
      </c>
      <c r="I228" s="16">
        <v>357174</v>
      </c>
    </row>
    <row r="229" spans="1:9" ht="14.1" customHeight="1" x14ac:dyDescent="0.2">
      <c r="A229" s="76">
        <f t="shared" ref="A229" si="127">A228</f>
        <v>2316</v>
      </c>
      <c r="B229" s="127" t="s">
        <v>132</v>
      </c>
      <c r="C229" s="194"/>
      <c r="D229" s="170">
        <f t="shared" ref="D229:I229" si="128">SUM(D228:D228)</f>
        <v>259697</v>
      </c>
      <c r="E229" s="7">
        <f t="shared" si="128"/>
        <v>2333</v>
      </c>
      <c r="F229" s="7">
        <f t="shared" si="128"/>
        <v>88566</v>
      </c>
      <c r="G229" s="7">
        <f t="shared" si="128"/>
        <v>5194</v>
      </c>
      <c r="H229" s="7">
        <f t="shared" si="128"/>
        <v>1384</v>
      </c>
      <c r="I229" s="8">
        <f t="shared" si="128"/>
        <v>357174</v>
      </c>
    </row>
    <row r="230" spans="1:9" ht="14.1" customHeight="1" x14ac:dyDescent="0.2">
      <c r="A230" s="77">
        <v>2402</v>
      </c>
      <c r="B230" s="128" t="s">
        <v>133</v>
      </c>
      <c r="C230" s="195">
        <v>3111</v>
      </c>
      <c r="D230" s="171">
        <v>801999</v>
      </c>
      <c r="E230" s="13">
        <v>0</v>
      </c>
      <c r="F230" s="13">
        <v>271076</v>
      </c>
      <c r="G230" s="13">
        <v>16040</v>
      </c>
      <c r="H230" s="13">
        <v>13147</v>
      </c>
      <c r="I230" s="16">
        <v>1102262</v>
      </c>
    </row>
    <row r="231" spans="1:9" ht="14.1" customHeight="1" x14ac:dyDescent="0.2">
      <c r="A231" s="77">
        <v>2402</v>
      </c>
      <c r="B231" s="128" t="s">
        <v>133</v>
      </c>
      <c r="C231" s="195">
        <v>3141</v>
      </c>
      <c r="D231" s="171">
        <v>139349</v>
      </c>
      <c r="E231" s="13">
        <v>0</v>
      </c>
      <c r="F231" s="13">
        <v>47100</v>
      </c>
      <c r="G231" s="13">
        <v>2787</v>
      </c>
      <c r="H231" s="13">
        <v>792</v>
      </c>
      <c r="I231" s="16">
        <v>190028</v>
      </c>
    </row>
    <row r="232" spans="1:9" ht="14.1" customHeight="1" x14ac:dyDescent="0.2">
      <c r="A232" s="76">
        <f t="shared" ref="A232" si="129">A231</f>
        <v>2402</v>
      </c>
      <c r="B232" s="127" t="s">
        <v>134</v>
      </c>
      <c r="C232" s="194"/>
      <c r="D232" s="170">
        <f t="shared" ref="D232:I232" si="130">SUM(D230:D231)</f>
        <v>941348</v>
      </c>
      <c r="E232" s="7">
        <f t="shared" si="130"/>
        <v>0</v>
      </c>
      <c r="F232" s="7">
        <f t="shared" si="130"/>
        <v>318176</v>
      </c>
      <c r="G232" s="7">
        <f t="shared" si="130"/>
        <v>18827</v>
      </c>
      <c r="H232" s="7">
        <f t="shared" si="130"/>
        <v>13939</v>
      </c>
      <c r="I232" s="8">
        <f t="shared" si="130"/>
        <v>1292290</v>
      </c>
    </row>
    <row r="233" spans="1:9" ht="14.1" customHeight="1" x14ac:dyDescent="0.2">
      <c r="A233" s="77">
        <v>2404</v>
      </c>
      <c r="B233" s="128" t="s">
        <v>135</v>
      </c>
      <c r="C233" s="195">
        <v>3111</v>
      </c>
      <c r="D233" s="171">
        <v>691592</v>
      </c>
      <c r="E233" s="13">
        <v>0</v>
      </c>
      <c r="F233" s="13">
        <v>233758</v>
      </c>
      <c r="G233" s="13">
        <v>13832</v>
      </c>
      <c r="H233" s="13">
        <v>4463</v>
      </c>
      <c r="I233" s="16">
        <v>943645</v>
      </c>
    </row>
    <row r="234" spans="1:9" ht="14.1" customHeight="1" x14ac:dyDescent="0.2">
      <c r="A234" s="77">
        <v>2404</v>
      </c>
      <c r="B234" s="128" t="s">
        <v>135</v>
      </c>
      <c r="C234" s="195">
        <v>3141</v>
      </c>
      <c r="D234" s="171">
        <v>97861</v>
      </c>
      <c r="E234" s="13">
        <v>0</v>
      </c>
      <c r="F234" s="13">
        <v>33077</v>
      </c>
      <c r="G234" s="13">
        <v>1957</v>
      </c>
      <c r="H234" s="13">
        <v>575</v>
      </c>
      <c r="I234" s="16">
        <v>133470</v>
      </c>
    </row>
    <row r="235" spans="1:9" ht="14.1" customHeight="1" x14ac:dyDescent="0.2">
      <c r="A235" s="76">
        <f t="shared" ref="A235" si="131">A234</f>
        <v>2404</v>
      </c>
      <c r="B235" s="127" t="s">
        <v>136</v>
      </c>
      <c r="C235" s="194"/>
      <c r="D235" s="170">
        <f t="shared" ref="D235:I235" si="132">SUM(D233:D234)</f>
        <v>789453</v>
      </c>
      <c r="E235" s="7">
        <f t="shared" si="132"/>
        <v>0</v>
      </c>
      <c r="F235" s="7">
        <f t="shared" si="132"/>
        <v>266835</v>
      </c>
      <c r="G235" s="7">
        <f t="shared" si="132"/>
        <v>15789</v>
      </c>
      <c r="H235" s="7">
        <f t="shared" si="132"/>
        <v>5038</v>
      </c>
      <c r="I235" s="8">
        <f t="shared" si="132"/>
        <v>1077115</v>
      </c>
    </row>
    <row r="236" spans="1:9" ht="14.1" customHeight="1" x14ac:dyDescent="0.2">
      <c r="A236" s="77">
        <v>2439</v>
      </c>
      <c r="B236" s="128" t="s">
        <v>137</v>
      </c>
      <c r="C236" s="195">
        <v>3111</v>
      </c>
      <c r="D236" s="171">
        <v>376280</v>
      </c>
      <c r="E236" s="13">
        <v>2847</v>
      </c>
      <c r="F236" s="13">
        <v>128145</v>
      </c>
      <c r="G236" s="13">
        <v>7526</v>
      </c>
      <c r="H236" s="13">
        <v>2550</v>
      </c>
      <c r="I236" s="16">
        <v>517348</v>
      </c>
    </row>
    <row r="237" spans="1:9" ht="14.1" customHeight="1" x14ac:dyDescent="0.2">
      <c r="A237" s="77">
        <v>2439</v>
      </c>
      <c r="B237" s="128" t="s">
        <v>137</v>
      </c>
      <c r="C237" s="195">
        <v>3141</v>
      </c>
      <c r="D237" s="171">
        <v>66827</v>
      </c>
      <c r="E237" s="13">
        <v>0</v>
      </c>
      <c r="F237" s="13">
        <v>22588</v>
      </c>
      <c r="G237" s="13">
        <v>1337</v>
      </c>
      <c r="H237" s="13">
        <v>329</v>
      </c>
      <c r="I237" s="16">
        <v>91081</v>
      </c>
    </row>
    <row r="238" spans="1:9" ht="14.1" customHeight="1" x14ac:dyDescent="0.2">
      <c r="A238" s="76">
        <f t="shared" ref="A238" si="133">A237</f>
        <v>2439</v>
      </c>
      <c r="B238" s="127" t="s">
        <v>138</v>
      </c>
      <c r="C238" s="194"/>
      <c r="D238" s="170">
        <f t="shared" ref="D238:I238" si="134">SUM(D236:D237)</f>
        <v>443107</v>
      </c>
      <c r="E238" s="7">
        <f t="shared" si="134"/>
        <v>2847</v>
      </c>
      <c r="F238" s="7">
        <f t="shared" si="134"/>
        <v>150733</v>
      </c>
      <c r="G238" s="7">
        <f t="shared" si="134"/>
        <v>8863</v>
      </c>
      <c r="H238" s="7">
        <f t="shared" si="134"/>
        <v>2879</v>
      </c>
      <c r="I238" s="8">
        <f t="shared" si="134"/>
        <v>608429</v>
      </c>
    </row>
    <row r="239" spans="1:9" ht="14.1" customHeight="1" x14ac:dyDescent="0.2">
      <c r="A239" s="77">
        <v>2302</v>
      </c>
      <c r="B239" s="128" t="s">
        <v>139</v>
      </c>
      <c r="C239" s="195">
        <v>3111</v>
      </c>
      <c r="D239" s="171">
        <v>474547</v>
      </c>
      <c r="E239" s="13">
        <v>0</v>
      </c>
      <c r="F239" s="13">
        <v>160397</v>
      </c>
      <c r="G239" s="13">
        <v>9491</v>
      </c>
      <c r="H239" s="13">
        <v>3698</v>
      </c>
      <c r="I239" s="16">
        <v>648133</v>
      </c>
    </row>
    <row r="240" spans="1:9" ht="14.1" customHeight="1" x14ac:dyDescent="0.2">
      <c r="A240" s="77">
        <v>2302</v>
      </c>
      <c r="B240" s="128" t="s">
        <v>139</v>
      </c>
      <c r="C240" s="195">
        <v>3114</v>
      </c>
      <c r="D240" s="171">
        <v>1543126</v>
      </c>
      <c r="E240" s="13">
        <v>10263</v>
      </c>
      <c r="F240" s="13">
        <v>525045</v>
      </c>
      <c r="G240" s="13">
        <v>30863</v>
      </c>
      <c r="H240" s="13">
        <v>33561</v>
      </c>
      <c r="I240" s="16">
        <v>2142858</v>
      </c>
    </row>
    <row r="241" spans="1:9" ht="14.1" customHeight="1" x14ac:dyDescent="0.2">
      <c r="A241" s="77">
        <v>2302</v>
      </c>
      <c r="B241" s="129" t="s">
        <v>139</v>
      </c>
      <c r="C241" s="195">
        <v>3141</v>
      </c>
      <c r="D241" s="171">
        <v>52713</v>
      </c>
      <c r="E241" s="13">
        <v>0</v>
      </c>
      <c r="F241" s="13">
        <v>17817</v>
      </c>
      <c r="G241" s="13">
        <v>1054</v>
      </c>
      <c r="H241" s="13">
        <v>458</v>
      </c>
      <c r="I241" s="16">
        <v>72042</v>
      </c>
    </row>
    <row r="242" spans="1:9" ht="14.1" customHeight="1" x14ac:dyDescent="0.2">
      <c r="A242" s="77">
        <v>2302</v>
      </c>
      <c r="B242" s="128" t="s">
        <v>139</v>
      </c>
      <c r="C242" s="195">
        <v>3143</v>
      </c>
      <c r="D242" s="171">
        <v>80017</v>
      </c>
      <c r="E242" s="13">
        <v>0</v>
      </c>
      <c r="F242" s="13">
        <v>27046</v>
      </c>
      <c r="G242" s="13">
        <v>1600</v>
      </c>
      <c r="H242" s="13">
        <v>64</v>
      </c>
      <c r="I242" s="16">
        <v>108727</v>
      </c>
    </row>
    <row r="243" spans="1:9" ht="14.1" customHeight="1" x14ac:dyDescent="0.2">
      <c r="A243" s="76">
        <f t="shared" ref="A243" si="135">A242</f>
        <v>2302</v>
      </c>
      <c r="B243" s="127" t="s">
        <v>140</v>
      </c>
      <c r="C243" s="194"/>
      <c r="D243" s="170">
        <f t="shared" ref="D243:I243" si="136">SUM(D239:D242)</f>
        <v>2150403</v>
      </c>
      <c r="E243" s="7">
        <f t="shared" si="136"/>
        <v>10263</v>
      </c>
      <c r="F243" s="7">
        <f t="shared" si="136"/>
        <v>730305</v>
      </c>
      <c r="G243" s="7">
        <f t="shared" si="136"/>
        <v>43008</v>
      </c>
      <c r="H243" s="7">
        <f t="shared" si="136"/>
        <v>37781</v>
      </c>
      <c r="I243" s="8">
        <f t="shared" si="136"/>
        <v>2971760</v>
      </c>
    </row>
    <row r="244" spans="1:9" ht="14.1" customHeight="1" x14ac:dyDescent="0.2">
      <c r="A244" s="77">
        <v>2454</v>
      </c>
      <c r="B244" s="128" t="s">
        <v>141</v>
      </c>
      <c r="C244" s="195">
        <v>3117</v>
      </c>
      <c r="D244" s="171">
        <v>915052</v>
      </c>
      <c r="E244" s="13">
        <v>9333</v>
      </c>
      <c r="F244" s="13">
        <v>312442</v>
      </c>
      <c r="G244" s="13">
        <v>18301</v>
      </c>
      <c r="H244" s="13">
        <v>20390</v>
      </c>
      <c r="I244" s="16">
        <v>1275518</v>
      </c>
    </row>
    <row r="245" spans="1:9" ht="14.1" customHeight="1" x14ac:dyDescent="0.2">
      <c r="A245" s="77">
        <v>2454</v>
      </c>
      <c r="B245" s="128" t="s">
        <v>141</v>
      </c>
      <c r="C245" s="195">
        <v>3141</v>
      </c>
      <c r="D245" s="171">
        <v>33400</v>
      </c>
      <c r="E245" s="13">
        <v>0</v>
      </c>
      <c r="F245" s="13">
        <v>11289</v>
      </c>
      <c r="G245" s="13">
        <v>668</v>
      </c>
      <c r="H245" s="13">
        <v>398</v>
      </c>
      <c r="I245" s="16">
        <v>45755</v>
      </c>
    </row>
    <row r="246" spans="1:9" ht="14.1" customHeight="1" x14ac:dyDescent="0.2">
      <c r="A246" s="77">
        <v>2454</v>
      </c>
      <c r="B246" s="128" t="s">
        <v>141</v>
      </c>
      <c r="C246" s="195">
        <v>3143</v>
      </c>
      <c r="D246" s="171">
        <v>114260</v>
      </c>
      <c r="E246" s="13">
        <v>0</v>
      </c>
      <c r="F246" s="13">
        <v>38620</v>
      </c>
      <c r="G246" s="13">
        <v>2285</v>
      </c>
      <c r="H246" s="13">
        <v>208</v>
      </c>
      <c r="I246" s="16">
        <v>155373</v>
      </c>
    </row>
    <row r="247" spans="1:9" ht="14.1" customHeight="1" x14ac:dyDescent="0.2">
      <c r="A247" s="76">
        <f t="shared" ref="A247" si="137">A246</f>
        <v>2454</v>
      </c>
      <c r="B247" s="127" t="s">
        <v>142</v>
      </c>
      <c r="C247" s="194"/>
      <c r="D247" s="170">
        <f t="shared" ref="D247:I247" si="138">SUM(D244:D246)</f>
        <v>1062712</v>
      </c>
      <c r="E247" s="7">
        <f t="shared" si="138"/>
        <v>9333</v>
      </c>
      <c r="F247" s="7">
        <f t="shared" si="138"/>
        <v>362351</v>
      </c>
      <c r="G247" s="7">
        <f t="shared" si="138"/>
        <v>21254</v>
      </c>
      <c r="H247" s="7">
        <f t="shared" si="138"/>
        <v>20996</v>
      </c>
      <c r="I247" s="8">
        <f t="shared" si="138"/>
        <v>1476646</v>
      </c>
    </row>
    <row r="248" spans="1:9" ht="14.1" customHeight="1" x14ac:dyDescent="0.2">
      <c r="A248" s="77">
        <v>2492</v>
      </c>
      <c r="B248" s="128" t="s">
        <v>222</v>
      </c>
      <c r="C248" s="195">
        <v>3113</v>
      </c>
      <c r="D248" s="171">
        <v>2719425</v>
      </c>
      <c r="E248" s="13">
        <v>2619</v>
      </c>
      <c r="F248" s="13">
        <v>920051</v>
      </c>
      <c r="G248" s="13">
        <v>54389</v>
      </c>
      <c r="H248" s="13">
        <v>71345</v>
      </c>
      <c r="I248" s="16">
        <v>3767829</v>
      </c>
    </row>
    <row r="249" spans="1:9" ht="14.1" customHeight="1" x14ac:dyDescent="0.2">
      <c r="A249" s="77">
        <v>2492</v>
      </c>
      <c r="B249" s="128" t="s">
        <v>222</v>
      </c>
      <c r="C249" s="195">
        <v>3141</v>
      </c>
      <c r="D249" s="171">
        <v>424427</v>
      </c>
      <c r="E249" s="13">
        <v>0</v>
      </c>
      <c r="F249" s="13">
        <v>143456</v>
      </c>
      <c r="G249" s="13">
        <v>8489</v>
      </c>
      <c r="H249" s="13">
        <v>4151</v>
      </c>
      <c r="I249" s="16">
        <v>580523</v>
      </c>
    </row>
    <row r="250" spans="1:9" ht="14.1" customHeight="1" x14ac:dyDescent="0.2">
      <c r="A250" s="77">
        <v>2492</v>
      </c>
      <c r="B250" s="128" t="s">
        <v>222</v>
      </c>
      <c r="C250" s="195">
        <v>3143</v>
      </c>
      <c r="D250" s="171">
        <v>207342</v>
      </c>
      <c r="E250" s="13">
        <v>0</v>
      </c>
      <c r="F250" s="13">
        <v>70082</v>
      </c>
      <c r="G250" s="13">
        <v>4147</v>
      </c>
      <c r="H250" s="13">
        <v>285</v>
      </c>
      <c r="I250" s="16">
        <v>281856</v>
      </c>
    </row>
    <row r="251" spans="1:9" ht="14.1" customHeight="1" x14ac:dyDescent="0.2">
      <c r="A251" s="77">
        <v>2492</v>
      </c>
      <c r="B251" s="128" t="s">
        <v>227</v>
      </c>
      <c r="C251" s="195">
        <v>3231</v>
      </c>
      <c r="D251" s="171">
        <v>175386</v>
      </c>
      <c r="E251" s="13">
        <v>0</v>
      </c>
      <c r="F251" s="13">
        <v>59280</v>
      </c>
      <c r="G251" s="13">
        <v>3508</v>
      </c>
      <c r="H251" s="13">
        <v>562</v>
      </c>
      <c r="I251" s="16">
        <v>238736</v>
      </c>
    </row>
    <row r="252" spans="1:9" ht="14.1" customHeight="1" x14ac:dyDescent="0.2">
      <c r="A252" s="76">
        <f t="shared" ref="A252" si="139">A250</f>
        <v>2492</v>
      </c>
      <c r="B252" s="127" t="s">
        <v>224</v>
      </c>
      <c r="C252" s="194"/>
      <c r="D252" s="170">
        <f t="shared" ref="D252:I252" si="140">SUM(D248:D251)</f>
        <v>3526580</v>
      </c>
      <c r="E252" s="7">
        <f t="shared" si="140"/>
        <v>2619</v>
      </c>
      <c r="F252" s="7">
        <f t="shared" si="140"/>
        <v>1192869</v>
      </c>
      <c r="G252" s="7">
        <f t="shared" si="140"/>
        <v>70533</v>
      </c>
      <c r="H252" s="7">
        <f t="shared" si="140"/>
        <v>76343</v>
      </c>
      <c r="I252" s="8">
        <f t="shared" si="140"/>
        <v>4868944</v>
      </c>
    </row>
    <row r="253" spans="1:9" ht="14.1" customHeight="1" x14ac:dyDescent="0.2">
      <c r="A253" s="77">
        <v>2491</v>
      </c>
      <c r="B253" s="128" t="s">
        <v>143</v>
      </c>
      <c r="C253" s="195">
        <v>3113</v>
      </c>
      <c r="D253" s="171">
        <v>3505407</v>
      </c>
      <c r="E253" s="13">
        <v>0</v>
      </c>
      <c r="F253" s="13">
        <v>1184828</v>
      </c>
      <c r="G253" s="13">
        <v>70108</v>
      </c>
      <c r="H253" s="13">
        <v>94684</v>
      </c>
      <c r="I253" s="16">
        <v>4855027</v>
      </c>
    </row>
    <row r="254" spans="1:9" ht="14.1" customHeight="1" x14ac:dyDescent="0.2">
      <c r="A254" s="77">
        <v>2491</v>
      </c>
      <c r="B254" s="128" t="s">
        <v>143</v>
      </c>
      <c r="C254" s="195">
        <v>3143</v>
      </c>
      <c r="D254" s="171">
        <v>287597</v>
      </c>
      <c r="E254" s="13">
        <v>0</v>
      </c>
      <c r="F254" s="13">
        <v>97208</v>
      </c>
      <c r="G254" s="13">
        <v>5752</v>
      </c>
      <c r="H254" s="13">
        <v>383</v>
      </c>
      <c r="I254" s="16">
        <v>390940</v>
      </c>
    </row>
    <row r="255" spans="1:9" ht="14.1" customHeight="1" x14ac:dyDescent="0.2">
      <c r="A255" s="76">
        <f t="shared" ref="A255" si="141">A254</f>
        <v>2491</v>
      </c>
      <c r="B255" s="127" t="s">
        <v>144</v>
      </c>
      <c r="C255" s="194"/>
      <c r="D255" s="170">
        <f t="shared" ref="D255:I255" si="142">SUM(D253:D254)</f>
        <v>3793004</v>
      </c>
      <c r="E255" s="7">
        <f t="shared" si="142"/>
        <v>0</v>
      </c>
      <c r="F255" s="7">
        <f t="shared" si="142"/>
        <v>1282036</v>
      </c>
      <c r="G255" s="7">
        <f t="shared" si="142"/>
        <v>75860</v>
      </c>
      <c r="H255" s="7">
        <f t="shared" si="142"/>
        <v>95067</v>
      </c>
      <c r="I255" s="8">
        <f t="shared" si="142"/>
        <v>5245967</v>
      </c>
    </row>
    <row r="256" spans="1:9" ht="14.1" customHeight="1" x14ac:dyDescent="0.2">
      <c r="A256" s="77">
        <v>2459</v>
      </c>
      <c r="B256" s="128" t="s">
        <v>145</v>
      </c>
      <c r="C256" s="195">
        <v>3111</v>
      </c>
      <c r="D256" s="171">
        <v>380141</v>
      </c>
      <c r="E256" s="13">
        <v>0</v>
      </c>
      <c r="F256" s="13">
        <v>128488</v>
      </c>
      <c r="G256" s="13">
        <v>7603</v>
      </c>
      <c r="H256" s="13">
        <v>3060</v>
      </c>
      <c r="I256" s="16">
        <v>519292</v>
      </c>
    </row>
    <row r="257" spans="1:9" ht="14.1" customHeight="1" x14ac:dyDescent="0.2">
      <c r="A257" s="77">
        <v>2459</v>
      </c>
      <c r="B257" s="128" t="s">
        <v>145</v>
      </c>
      <c r="C257" s="195">
        <v>3117</v>
      </c>
      <c r="D257" s="171">
        <v>821665</v>
      </c>
      <c r="E257" s="13">
        <v>5833</v>
      </c>
      <c r="F257" s="13">
        <v>279694</v>
      </c>
      <c r="G257" s="13">
        <v>16433</v>
      </c>
      <c r="H257" s="13">
        <v>14718</v>
      </c>
      <c r="I257" s="16">
        <v>1138343</v>
      </c>
    </row>
    <row r="258" spans="1:9" ht="14.1" customHeight="1" x14ac:dyDescent="0.2">
      <c r="A258" s="77">
        <v>2459</v>
      </c>
      <c r="B258" s="128" t="s">
        <v>145</v>
      </c>
      <c r="C258" s="195">
        <v>3141</v>
      </c>
      <c r="D258" s="171">
        <v>136841</v>
      </c>
      <c r="E258" s="13">
        <v>0</v>
      </c>
      <c r="F258" s="13">
        <v>46252</v>
      </c>
      <c r="G258" s="13">
        <v>2737</v>
      </c>
      <c r="H258" s="13">
        <v>838</v>
      </c>
      <c r="I258" s="16">
        <v>186668</v>
      </c>
    </row>
    <row r="259" spans="1:9" ht="14.1" customHeight="1" x14ac:dyDescent="0.2">
      <c r="A259" s="77">
        <v>2459</v>
      </c>
      <c r="B259" s="128" t="s">
        <v>145</v>
      </c>
      <c r="C259" s="195">
        <v>3143</v>
      </c>
      <c r="D259" s="171">
        <v>51293</v>
      </c>
      <c r="E259" s="13">
        <v>1167</v>
      </c>
      <c r="F259" s="13">
        <v>17731</v>
      </c>
      <c r="G259" s="13">
        <v>1026</v>
      </c>
      <c r="H259" s="13">
        <v>102</v>
      </c>
      <c r="I259" s="16">
        <v>71319</v>
      </c>
    </row>
    <row r="260" spans="1:9" ht="14.1" customHeight="1" x14ac:dyDescent="0.2">
      <c r="A260" s="76">
        <f t="shared" ref="A260" si="143">A259</f>
        <v>2459</v>
      </c>
      <c r="B260" s="127" t="s">
        <v>146</v>
      </c>
      <c r="C260" s="194"/>
      <c r="D260" s="170">
        <f t="shared" ref="D260:I260" si="144">SUM(D256:D259)</f>
        <v>1389940</v>
      </c>
      <c r="E260" s="7">
        <f t="shared" si="144"/>
        <v>7000</v>
      </c>
      <c r="F260" s="7">
        <f t="shared" si="144"/>
        <v>472165</v>
      </c>
      <c r="G260" s="7">
        <f t="shared" si="144"/>
        <v>27799</v>
      </c>
      <c r="H260" s="7">
        <f t="shared" si="144"/>
        <v>18718</v>
      </c>
      <c r="I260" s="8">
        <f t="shared" si="144"/>
        <v>1915622</v>
      </c>
    </row>
    <row r="261" spans="1:9" ht="14.1" customHeight="1" x14ac:dyDescent="0.2">
      <c r="A261" s="77">
        <v>2405</v>
      </c>
      <c r="B261" s="128" t="s">
        <v>147</v>
      </c>
      <c r="C261" s="195">
        <v>3111</v>
      </c>
      <c r="D261" s="171">
        <v>1675395</v>
      </c>
      <c r="E261" s="13">
        <v>0</v>
      </c>
      <c r="F261" s="13">
        <v>566284</v>
      </c>
      <c r="G261" s="13">
        <v>33508</v>
      </c>
      <c r="H261" s="13">
        <v>26024</v>
      </c>
      <c r="I261" s="16">
        <v>2301211</v>
      </c>
    </row>
    <row r="262" spans="1:9" ht="14.1" customHeight="1" x14ac:dyDescent="0.2">
      <c r="A262" s="77">
        <v>2405</v>
      </c>
      <c r="B262" s="128" t="s">
        <v>147</v>
      </c>
      <c r="C262" s="195">
        <v>3141</v>
      </c>
      <c r="D262" s="171">
        <v>153245</v>
      </c>
      <c r="E262" s="13">
        <v>0</v>
      </c>
      <c r="F262" s="13">
        <v>51797</v>
      </c>
      <c r="G262" s="13">
        <v>3065</v>
      </c>
      <c r="H262" s="13">
        <v>1134</v>
      </c>
      <c r="I262" s="16">
        <v>209241</v>
      </c>
    </row>
    <row r="263" spans="1:9" ht="14.1" customHeight="1" x14ac:dyDescent="0.2">
      <c r="A263" s="76">
        <f t="shared" ref="A263" si="145">A261</f>
        <v>2405</v>
      </c>
      <c r="B263" s="127" t="s">
        <v>148</v>
      </c>
      <c r="C263" s="194"/>
      <c r="D263" s="170">
        <f t="shared" ref="D263:I263" si="146">SUM(D261:D262)</f>
        <v>1828640</v>
      </c>
      <c r="E263" s="7">
        <f t="shared" si="146"/>
        <v>0</v>
      </c>
      <c r="F263" s="7">
        <f t="shared" si="146"/>
        <v>618081</v>
      </c>
      <c r="G263" s="7">
        <f t="shared" si="146"/>
        <v>36573</v>
      </c>
      <c r="H263" s="7">
        <f t="shared" si="146"/>
        <v>27158</v>
      </c>
      <c r="I263" s="8">
        <f t="shared" si="146"/>
        <v>2510452</v>
      </c>
    </row>
    <row r="264" spans="1:9" ht="14.1" customHeight="1" x14ac:dyDescent="0.2">
      <c r="A264" s="77">
        <v>2317</v>
      </c>
      <c r="B264" s="128" t="s">
        <v>149</v>
      </c>
      <c r="C264" s="195">
        <v>3141</v>
      </c>
      <c r="D264" s="171">
        <v>546989</v>
      </c>
      <c r="E264" s="13">
        <v>4900</v>
      </c>
      <c r="F264" s="13">
        <v>186538</v>
      </c>
      <c r="G264" s="13">
        <v>10940</v>
      </c>
      <c r="H264" s="13">
        <v>5364</v>
      </c>
      <c r="I264" s="16">
        <v>754731</v>
      </c>
    </row>
    <row r="265" spans="1:9" ht="14.1" customHeight="1" x14ac:dyDescent="0.2">
      <c r="A265" s="76">
        <f t="shared" ref="A265" si="147">A264</f>
        <v>2317</v>
      </c>
      <c r="B265" s="127" t="s">
        <v>150</v>
      </c>
      <c r="C265" s="194"/>
      <c r="D265" s="170">
        <f t="shared" ref="D265:I265" si="148">SUM(D264:D264)</f>
        <v>546989</v>
      </c>
      <c r="E265" s="7">
        <f t="shared" si="148"/>
        <v>4900</v>
      </c>
      <c r="F265" s="7">
        <f t="shared" si="148"/>
        <v>186538</v>
      </c>
      <c r="G265" s="7">
        <f t="shared" si="148"/>
        <v>10940</v>
      </c>
      <c r="H265" s="7">
        <f t="shared" si="148"/>
        <v>5364</v>
      </c>
      <c r="I265" s="8">
        <f t="shared" si="148"/>
        <v>754731</v>
      </c>
    </row>
    <row r="266" spans="1:9" ht="14.1" customHeight="1" x14ac:dyDescent="0.2">
      <c r="A266" s="77">
        <v>2461</v>
      </c>
      <c r="B266" s="128" t="s">
        <v>151</v>
      </c>
      <c r="C266" s="195">
        <v>3111</v>
      </c>
      <c r="D266" s="171">
        <v>171180</v>
      </c>
      <c r="E266" s="13">
        <v>3500</v>
      </c>
      <c r="F266" s="13">
        <v>59042</v>
      </c>
      <c r="G266" s="13">
        <v>3424</v>
      </c>
      <c r="H266" s="13">
        <v>1275</v>
      </c>
      <c r="I266" s="16">
        <v>238421</v>
      </c>
    </row>
    <row r="267" spans="1:9" ht="14.1" customHeight="1" x14ac:dyDescent="0.2">
      <c r="A267" s="77">
        <v>2461</v>
      </c>
      <c r="B267" s="128" t="s">
        <v>151</v>
      </c>
      <c r="C267" s="195">
        <v>3117</v>
      </c>
      <c r="D267" s="171">
        <v>336054</v>
      </c>
      <c r="E267" s="13">
        <v>10383</v>
      </c>
      <c r="F267" s="13">
        <v>117096</v>
      </c>
      <c r="G267" s="13">
        <v>6721</v>
      </c>
      <c r="H267" s="13">
        <v>5492</v>
      </c>
      <c r="I267" s="16">
        <v>475746</v>
      </c>
    </row>
    <row r="268" spans="1:9" ht="14.1" customHeight="1" x14ac:dyDescent="0.2">
      <c r="A268" s="77">
        <v>2461</v>
      </c>
      <c r="B268" s="128" t="s">
        <v>151</v>
      </c>
      <c r="C268" s="195">
        <v>3141</v>
      </c>
      <c r="D268" s="171">
        <v>65907</v>
      </c>
      <c r="E268" s="13">
        <v>0</v>
      </c>
      <c r="F268" s="13">
        <v>22277</v>
      </c>
      <c r="G268" s="13">
        <v>1318</v>
      </c>
      <c r="H268" s="13">
        <v>304</v>
      </c>
      <c r="I268" s="16">
        <v>89806</v>
      </c>
    </row>
    <row r="269" spans="1:9" ht="14.1" customHeight="1" x14ac:dyDescent="0.2">
      <c r="A269" s="77">
        <v>2461</v>
      </c>
      <c r="B269" s="128" t="s">
        <v>151</v>
      </c>
      <c r="C269" s="195">
        <v>3143</v>
      </c>
      <c r="D269" s="171">
        <v>71789</v>
      </c>
      <c r="E269" s="13">
        <v>0</v>
      </c>
      <c r="F269" s="13">
        <v>24265</v>
      </c>
      <c r="G269" s="13">
        <v>1436</v>
      </c>
      <c r="H269" s="13">
        <v>77</v>
      </c>
      <c r="I269" s="16">
        <v>97567</v>
      </c>
    </row>
    <row r="270" spans="1:9" ht="14.1" customHeight="1" x14ac:dyDescent="0.2">
      <c r="A270" s="76">
        <f t="shared" ref="A270" si="149">A269</f>
        <v>2461</v>
      </c>
      <c r="B270" s="127" t="s">
        <v>152</v>
      </c>
      <c r="C270" s="194"/>
      <c r="D270" s="170">
        <f t="shared" ref="D270:I270" si="150">SUM(D266:D269)</f>
        <v>644930</v>
      </c>
      <c r="E270" s="7">
        <f t="shared" si="150"/>
        <v>13883</v>
      </c>
      <c r="F270" s="7">
        <f t="shared" si="150"/>
        <v>222680</v>
      </c>
      <c r="G270" s="7">
        <f t="shared" si="150"/>
        <v>12899</v>
      </c>
      <c r="H270" s="7">
        <f t="shared" si="150"/>
        <v>7148</v>
      </c>
      <c r="I270" s="8">
        <f t="shared" si="150"/>
        <v>901540</v>
      </c>
    </row>
    <row r="271" spans="1:9" ht="14.1" customHeight="1" x14ac:dyDescent="0.2">
      <c r="A271" s="77">
        <v>2460</v>
      </c>
      <c r="B271" s="128" t="s">
        <v>153</v>
      </c>
      <c r="C271" s="195">
        <v>3113</v>
      </c>
      <c r="D271" s="171">
        <v>4973573</v>
      </c>
      <c r="E271" s="13">
        <v>0</v>
      </c>
      <c r="F271" s="13">
        <v>1681068</v>
      </c>
      <c r="G271" s="13">
        <v>99471</v>
      </c>
      <c r="H271" s="13">
        <v>172822</v>
      </c>
      <c r="I271" s="16">
        <v>6926934</v>
      </c>
    </row>
    <row r="272" spans="1:9" ht="14.1" customHeight="1" x14ac:dyDescent="0.2">
      <c r="A272" s="77">
        <v>2460</v>
      </c>
      <c r="B272" s="128" t="s">
        <v>153</v>
      </c>
      <c r="C272" s="195">
        <v>3143</v>
      </c>
      <c r="D272" s="171">
        <v>360375</v>
      </c>
      <c r="E272" s="13">
        <v>0</v>
      </c>
      <c r="F272" s="13">
        <v>121807</v>
      </c>
      <c r="G272" s="13">
        <v>7208</v>
      </c>
      <c r="H272" s="13">
        <v>570</v>
      </c>
      <c r="I272" s="16">
        <v>489960</v>
      </c>
    </row>
    <row r="273" spans="1:9" ht="14.1" customHeight="1" x14ac:dyDescent="0.2">
      <c r="A273" s="76">
        <f t="shared" ref="A273" si="151">A272</f>
        <v>2460</v>
      </c>
      <c r="B273" s="127" t="s">
        <v>154</v>
      </c>
      <c r="C273" s="194"/>
      <c r="D273" s="170">
        <f t="shared" ref="D273:I273" si="152">SUM(D271:D272)</f>
        <v>5333948</v>
      </c>
      <c r="E273" s="7">
        <f t="shared" si="152"/>
        <v>0</v>
      </c>
      <c r="F273" s="7">
        <f t="shared" si="152"/>
        <v>1802875</v>
      </c>
      <c r="G273" s="7">
        <f t="shared" si="152"/>
        <v>106679</v>
      </c>
      <c r="H273" s="7">
        <f t="shared" si="152"/>
        <v>173392</v>
      </c>
      <c r="I273" s="8">
        <f t="shared" si="152"/>
        <v>7416894</v>
      </c>
    </row>
    <row r="274" spans="1:9" ht="14.1" customHeight="1" x14ac:dyDescent="0.2">
      <c r="A274" s="77">
        <v>2324</v>
      </c>
      <c r="B274" s="128" t="s">
        <v>155</v>
      </c>
      <c r="C274" s="195">
        <v>3111</v>
      </c>
      <c r="D274" s="171">
        <v>1492036</v>
      </c>
      <c r="E274" s="13">
        <v>2742</v>
      </c>
      <c r="F274" s="13">
        <v>505235</v>
      </c>
      <c r="G274" s="13">
        <v>29841</v>
      </c>
      <c r="H274" s="13">
        <v>25975</v>
      </c>
      <c r="I274" s="16">
        <v>2055829</v>
      </c>
    </row>
    <row r="275" spans="1:9" ht="14.1" customHeight="1" x14ac:dyDescent="0.2">
      <c r="A275" s="77">
        <v>2324</v>
      </c>
      <c r="B275" s="128" t="s">
        <v>155</v>
      </c>
      <c r="C275" s="195">
        <v>3141</v>
      </c>
      <c r="D275" s="171">
        <v>135031</v>
      </c>
      <c r="E275" s="13">
        <v>0</v>
      </c>
      <c r="F275" s="13">
        <v>45640</v>
      </c>
      <c r="G275" s="13">
        <v>2701</v>
      </c>
      <c r="H275" s="13">
        <v>977</v>
      </c>
      <c r="I275" s="16">
        <v>184349</v>
      </c>
    </row>
    <row r="276" spans="1:9" ht="14.1" customHeight="1" x14ac:dyDescent="0.2">
      <c r="A276" s="76">
        <f t="shared" ref="A276" si="153">A275</f>
        <v>2324</v>
      </c>
      <c r="B276" s="127" t="s">
        <v>156</v>
      </c>
      <c r="C276" s="194"/>
      <c r="D276" s="170">
        <f t="shared" ref="D276:I276" si="154">SUM(D274:D275)</f>
        <v>1627067</v>
      </c>
      <c r="E276" s="7">
        <f t="shared" si="154"/>
        <v>2742</v>
      </c>
      <c r="F276" s="7">
        <f t="shared" si="154"/>
        <v>550875</v>
      </c>
      <c r="G276" s="7">
        <f t="shared" si="154"/>
        <v>32542</v>
      </c>
      <c r="H276" s="7">
        <f t="shared" si="154"/>
        <v>26952</v>
      </c>
      <c r="I276" s="8">
        <f t="shared" si="154"/>
        <v>2240178</v>
      </c>
    </row>
    <row r="277" spans="1:9" ht="14.1" customHeight="1" x14ac:dyDescent="0.2">
      <c r="A277" s="77">
        <v>2325</v>
      </c>
      <c r="B277" s="128" t="s">
        <v>157</v>
      </c>
      <c r="C277" s="195">
        <v>3113</v>
      </c>
      <c r="D277" s="171">
        <v>3709363</v>
      </c>
      <c r="E277" s="13">
        <v>3267</v>
      </c>
      <c r="F277" s="13">
        <v>1254869</v>
      </c>
      <c r="G277" s="13">
        <v>74187</v>
      </c>
      <c r="H277" s="13">
        <v>91585</v>
      </c>
      <c r="I277" s="16">
        <v>5133271</v>
      </c>
    </row>
    <row r="278" spans="1:9" ht="14.1" customHeight="1" x14ac:dyDescent="0.2">
      <c r="A278" s="77">
        <v>2325</v>
      </c>
      <c r="B278" s="128" t="s">
        <v>157</v>
      </c>
      <c r="C278" s="195">
        <v>3141</v>
      </c>
      <c r="D278" s="171">
        <v>314877</v>
      </c>
      <c r="E278" s="13">
        <v>0</v>
      </c>
      <c r="F278" s="13">
        <v>106428</v>
      </c>
      <c r="G278" s="13">
        <v>6298</v>
      </c>
      <c r="H278" s="13">
        <v>3114</v>
      </c>
      <c r="I278" s="16">
        <v>430717</v>
      </c>
    </row>
    <row r="279" spans="1:9" ht="14.1" customHeight="1" x14ac:dyDescent="0.2">
      <c r="A279" s="77">
        <v>2325</v>
      </c>
      <c r="B279" s="128" t="s">
        <v>157</v>
      </c>
      <c r="C279" s="195">
        <v>3143</v>
      </c>
      <c r="D279" s="171">
        <v>259781</v>
      </c>
      <c r="E279" s="13">
        <v>2800</v>
      </c>
      <c r="F279" s="13">
        <v>88752</v>
      </c>
      <c r="G279" s="13">
        <v>5196</v>
      </c>
      <c r="H279" s="13">
        <v>489</v>
      </c>
      <c r="I279" s="16">
        <v>357018</v>
      </c>
    </row>
    <row r="280" spans="1:9" ht="14.1" customHeight="1" x14ac:dyDescent="0.2">
      <c r="A280" s="77">
        <v>2325</v>
      </c>
      <c r="B280" s="128" t="s">
        <v>157</v>
      </c>
      <c r="C280" s="195">
        <v>3231</v>
      </c>
      <c r="D280" s="171">
        <v>409683</v>
      </c>
      <c r="E280" s="13">
        <v>0</v>
      </c>
      <c r="F280" s="13">
        <v>138473</v>
      </c>
      <c r="G280" s="13">
        <v>8194</v>
      </c>
      <c r="H280" s="13">
        <v>1567</v>
      </c>
      <c r="I280" s="16">
        <v>557917</v>
      </c>
    </row>
    <row r="281" spans="1:9" ht="14.1" customHeight="1" x14ac:dyDescent="0.2">
      <c r="A281" s="76">
        <f t="shared" ref="A281" si="155">A280</f>
        <v>2325</v>
      </c>
      <c r="B281" s="127" t="s">
        <v>158</v>
      </c>
      <c r="C281" s="194"/>
      <c r="D281" s="170">
        <f t="shared" ref="D281:I281" si="156">SUM(D277:D280)</f>
        <v>4693704</v>
      </c>
      <c r="E281" s="7">
        <f t="shared" si="156"/>
        <v>6067</v>
      </c>
      <c r="F281" s="7">
        <f t="shared" si="156"/>
        <v>1588522</v>
      </c>
      <c r="G281" s="7">
        <f t="shared" si="156"/>
        <v>93875</v>
      </c>
      <c r="H281" s="7">
        <f t="shared" si="156"/>
        <v>96755</v>
      </c>
      <c r="I281" s="8">
        <f t="shared" si="156"/>
        <v>6478923</v>
      </c>
    </row>
    <row r="282" spans="1:9" ht="14.1" customHeight="1" x14ac:dyDescent="0.2">
      <c r="A282" s="77">
        <v>2329</v>
      </c>
      <c r="B282" s="129" t="s">
        <v>221</v>
      </c>
      <c r="C282" s="195">
        <v>3114</v>
      </c>
      <c r="D282" s="171">
        <v>1068662</v>
      </c>
      <c r="E282" s="13">
        <v>4387</v>
      </c>
      <c r="F282" s="13">
        <v>362691</v>
      </c>
      <c r="G282" s="13">
        <v>21373</v>
      </c>
      <c r="H282" s="13">
        <v>19027</v>
      </c>
      <c r="I282" s="16">
        <v>1476140</v>
      </c>
    </row>
    <row r="283" spans="1:9" ht="14.1" customHeight="1" x14ac:dyDescent="0.2">
      <c r="A283" s="77">
        <v>2329</v>
      </c>
      <c r="B283" s="129" t="s">
        <v>221</v>
      </c>
      <c r="C283" s="195">
        <v>3141</v>
      </c>
      <c r="D283" s="171">
        <v>8598</v>
      </c>
      <c r="E283" s="13">
        <v>0</v>
      </c>
      <c r="F283" s="13">
        <v>2906</v>
      </c>
      <c r="G283" s="13">
        <v>172</v>
      </c>
      <c r="H283" s="13">
        <v>75</v>
      </c>
      <c r="I283" s="16">
        <v>11751</v>
      </c>
    </row>
    <row r="284" spans="1:9" ht="14.1" customHeight="1" x14ac:dyDescent="0.2">
      <c r="A284" s="77">
        <v>2329</v>
      </c>
      <c r="B284" s="129" t="s">
        <v>221</v>
      </c>
      <c r="C284" s="195">
        <v>3143</v>
      </c>
      <c r="D284" s="171">
        <v>64794</v>
      </c>
      <c r="E284" s="13">
        <v>0</v>
      </c>
      <c r="F284" s="13">
        <v>21900</v>
      </c>
      <c r="G284" s="13">
        <v>1296</v>
      </c>
      <c r="H284" s="13">
        <v>60</v>
      </c>
      <c r="I284" s="16">
        <v>88050</v>
      </c>
    </row>
    <row r="285" spans="1:9" ht="14.1" customHeight="1" x14ac:dyDescent="0.2">
      <c r="A285" s="76">
        <f t="shared" ref="A285" si="157">A284</f>
        <v>2329</v>
      </c>
      <c r="B285" s="130" t="s">
        <v>229</v>
      </c>
      <c r="C285" s="194"/>
      <c r="D285" s="170">
        <f t="shared" ref="D285:I285" si="158">SUM(D282:D284)</f>
        <v>1142054</v>
      </c>
      <c r="E285" s="7">
        <f t="shared" si="158"/>
        <v>4387</v>
      </c>
      <c r="F285" s="7">
        <f t="shared" si="158"/>
        <v>387497</v>
      </c>
      <c r="G285" s="7">
        <f t="shared" si="158"/>
        <v>22841</v>
      </c>
      <c r="H285" s="7">
        <f t="shared" si="158"/>
        <v>19162</v>
      </c>
      <c r="I285" s="8">
        <f t="shared" si="158"/>
        <v>1575941</v>
      </c>
    </row>
    <row r="286" spans="1:9" ht="14.1" customHeight="1" x14ac:dyDescent="0.2">
      <c r="A286" s="77">
        <v>2406</v>
      </c>
      <c r="B286" s="128" t="s">
        <v>159</v>
      </c>
      <c r="C286" s="195">
        <v>3111</v>
      </c>
      <c r="D286" s="171">
        <v>419340</v>
      </c>
      <c r="E286" s="13">
        <v>0</v>
      </c>
      <c r="F286" s="13">
        <v>141737</v>
      </c>
      <c r="G286" s="13">
        <v>8387</v>
      </c>
      <c r="H286" s="13">
        <v>2869</v>
      </c>
      <c r="I286" s="16">
        <v>572333</v>
      </c>
    </row>
    <row r="287" spans="1:9" ht="14.1" customHeight="1" x14ac:dyDescent="0.2">
      <c r="A287" s="77">
        <v>2406</v>
      </c>
      <c r="B287" s="128" t="s">
        <v>159</v>
      </c>
      <c r="C287" s="195">
        <v>3141</v>
      </c>
      <c r="D287" s="171">
        <v>49722</v>
      </c>
      <c r="E287" s="13">
        <v>0</v>
      </c>
      <c r="F287" s="13">
        <v>16806</v>
      </c>
      <c r="G287" s="13">
        <v>994</v>
      </c>
      <c r="H287" s="13">
        <v>230</v>
      </c>
      <c r="I287" s="16">
        <v>67752</v>
      </c>
    </row>
    <row r="288" spans="1:9" ht="14.1" customHeight="1" x14ac:dyDescent="0.2">
      <c r="A288" s="76">
        <f t="shared" ref="A288" si="159">A287</f>
        <v>2406</v>
      </c>
      <c r="B288" s="127" t="s">
        <v>160</v>
      </c>
      <c r="C288" s="194"/>
      <c r="D288" s="170">
        <f t="shared" ref="D288:I288" si="160">SUM(D286:D287)</f>
        <v>469062</v>
      </c>
      <c r="E288" s="7">
        <f t="shared" si="160"/>
        <v>0</v>
      </c>
      <c r="F288" s="7">
        <f t="shared" si="160"/>
        <v>158543</v>
      </c>
      <c r="G288" s="7">
        <f t="shared" si="160"/>
        <v>9381</v>
      </c>
      <c r="H288" s="7">
        <f t="shared" si="160"/>
        <v>3099</v>
      </c>
      <c r="I288" s="8">
        <f t="shared" si="160"/>
        <v>640085</v>
      </c>
    </row>
    <row r="289" spans="1:9" ht="14.1" customHeight="1" x14ac:dyDescent="0.2">
      <c r="A289" s="77">
        <v>2466</v>
      </c>
      <c r="B289" s="128" t="s">
        <v>161</v>
      </c>
      <c r="C289" s="195">
        <v>3113</v>
      </c>
      <c r="D289" s="171">
        <v>1116483</v>
      </c>
      <c r="E289" s="13">
        <v>5833</v>
      </c>
      <c r="F289" s="13">
        <v>379343</v>
      </c>
      <c r="G289" s="13">
        <v>22330</v>
      </c>
      <c r="H289" s="13">
        <v>16404</v>
      </c>
      <c r="I289" s="16">
        <v>1540393</v>
      </c>
    </row>
    <row r="290" spans="1:9" ht="14.1" customHeight="1" x14ac:dyDescent="0.2">
      <c r="A290" s="77">
        <v>2466</v>
      </c>
      <c r="B290" s="128" t="s">
        <v>161</v>
      </c>
      <c r="C290" s="195">
        <v>3141</v>
      </c>
      <c r="D290" s="171">
        <v>105248</v>
      </c>
      <c r="E290" s="13">
        <v>0</v>
      </c>
      <c r="F290" s="13">
        <v>35574</v>
      </c>
      <c r="G290" s="13">
        <v>2105</v>
      </c>
      <c r="H290" s="13">
        <v>641</v>
      </c>
      <c r="I290" s="16">
        <v>143568</v>
      </c>
    </row>
    <row r="291" spans="1:9" ht="14.1" customHeight="1" x14ac:dyDescent="0.2">
      <c r="A291" s="77">
        <v>2466</v>
      </c>
      <c r="B291" s="128" t="s">
        <v>161</v>
      </c>
      <c r="C291" s="195">
        <v>3143</v>
      </c>
      <c r="D291" s="171">
        <v>93776</v>
      </c>
      <c r="E291" s="13">
        <v>0</v>
      </c>
      <c r="F291" s="13">
        <v>31696</v>
      </c>
      <c r="G291" s="13">
        <v>1876</v>
      </c>
      <c r="H291" s="13">
        <v>136</v>
      </c>
      <c r="I291" s="16">
        <v>127484</v>
      </c>
    </row>
    <row r="292" spans="1:9" ht="14.1" customHeight="1" x14ac:dyDescent="0.2">
      <c r="A292" s="76">
        <f t="shared" ref="A292" si="161">A291</f>
        <v>2466</v>
      </c>
      <c r="B292" s="127" t="s">
        <v>162</v>
      </c>
      <c r="C292" s="194"/>
      <c r="D292" s="170">
        <f t="shared" ref="D292:I292" si="162">SUM(D289:D291)</f>
        <v>1315507</v>
      </c>
      <c r="E292" s="7">
        <f t="shared" si="162"/>
        <v>5833</v>
      </c>
      <c r="F292" s="7">
        <f t="shared" si="162"/>
        <v>446613</v>
      </c>
      <c r="G292" s="7">
        <f t="shared" si="162"/>
        <v>26311</v>
      </c>
      <c r="H292" s="7">
        <f t="shared" si="162"/>
        <v>17181</v>
      </c>
      <c r="I292" s="8">
        <f t="shared" si="162"/>
        <v>1811445</v>
      </c>
    </row>
    <row r="293" spans="1:9" ht="14.1" customHeight="1" x14ac:dyDescent="0.2">
      <c r="A293" s="77">
        <v>2493</v>
      </c>
      <c r="B293" s="128" t="s">
        <v>163</v>
      </c>
      <c r="C293" s="195">
        <v>3111</v>
      </c>
      <c r="D293" s="171">
        <v>755410</v>
      </c>
      <c r="E293" s="13">
        <v>10842</v>
      </c>
      <c r="F293" s="13">
        <v>258993</v>
      </c>
      <c r="G293" s="13">
        <v>15108</v>
      </c>
      <c r="H293" s="13">
        <v>5865</v>
      </c>
      <c r="I293" s="16">
        <v>1046218</v>
      </c>
    </row>
    <row r="294" spans="1:9" ht="14.1" customHeight="1" x14ac:dyDescent="0.2">
      <c r="A294" s="77">
        <v>2493</v>
      </c>
      <c r="B294" s="128" t="s">
        <v>163</v>
      </c>
      <c r="C294" s="195">
        <v>3113</v>
      </c>
      <c r="D294" s="171">
        <v>2312712</v>
      </c>
      <c r="E294" s="13">
        <v>11089</v>
      </c>
      <c r="F294" s="13">
        <v>785445</v>
      </c>
      <c r="G294" s="13">
        <v>46254</v>
      </c>
      <c r="H294" s="13">
        <v>73806</v>
      </c>
      <c r="I294" s="16">
        <v>3229306</v>
      </c>
    </row>
    <row r="295" spans="1:9" ht="14.1" customHeight="1" x14ac:dyDescent="0.2">
      <c r="A295" s="77">
        <v>2493</v>
      </c>
      <c r="B295" s="128" t="s">
        <v>163</v>
      </c>
      <c r="C295" s="195">
        <v>3141</v>
      </c>
      <c r="D295" s="171">
        <v>310467</v>
      </c>
      <c r="E295" s="13">
        <v>0</v>
      </c>
      <c r="F295" s="13">
        <v>104938</v>
      </c>
      <c r="G295" s="13">
        <v>6209</v>
      </c>
      <c r="H295" s="13">
        <v>2588</v>
      </c>
      <c r="I295" s="16">
        <v>424202</v>
      </c>
    </row>
    <row r="296" spans="1:9" ht="14.1" customHeight="1" x14ac:dyDescent="0.2">
      <c r="A296" s="77">
        <v>2493</v>
      </c>
      <c r="B296" s="128" t="s">
        <v>163</v>
      </c>
      <c r="C296" s="195">
        <v>3143</v>
      </c>
      <c r="D296" s="171">
        <v>241593</v>
      </c>
      <c r="E296" s="13">
        <v>0</v>
      </c>
      <c r="F296" s="13">
        <v>81658</v>
      </c>
      <c r="G296" s="13">
        <v>4832</v>
      </c>
      <c r="H296" s="13">
        <v>298</v>
      </c>
      <c r="I296" s="16">
        <v>328381</v>
      </c>
    </row>
    <row r="297" spans="1:9" ht="14.1" customHeight="1" x14ac:dyDescent="0.2">
      <c r="A297" s="76">
        <f t="shared" ref="A297" si="163">A296</f>
        <v>2493</v>
      </c>
      <c r="B297" s="127" t="s">
        <v>164</v>
      </c>
      <c r="C297" s="194"/>
      <c r="D297" s="170">
        <f t="shared" ref="D297:I297" si="164">SUM(D293:D296)</f>
        <v>3620182</v>
      </c>
      <c r="E297" s="7">
        <f t="shared" si="164"/>
        <v>21931</v>
      </c>
      <c r="F297" s="7">
        <f t="shared" si="164"/>
        <v>1231034</v>
      </c>
      <c r="G297" s="7">
        <f t="shared" si="164"/>
        <v>72403</v>
      </c>
      <c r="H297" s="7">
        <f t="shared" si="164"/>
        <v>82557</v>
      </c>
      <c r="I297" s="8">
        <f t="shared" si="164"/>
        <v>5028107</v>
      </c>
    </row>
    <row r="298" spans="1:9" ht="14.1" customHeight="1" x14ac:dyDescent="0.2">
      <c r="A298" s="77">
        <v>2445</v>
      </c>
      <c r="B298" s="128" t="s">
        <v>165</v>
      </c>
      <c r="C298" s="195">
        <v>3111</v>
      </c>
      <c r="D298" s="171">
        <v>358625</v>
      </c>
      <c r="E298" s="13">
        <v>0</v>
      </c>
      <c r="F298" s="13">
        <v>121215</v>
      </c>
      <c r="G298" s="13">
        <v>7173</v>
      </c>
      <c r="H298" s="13">
        <v>2741</v>
      </c>
      <c r="I298" s="16">
        <v>489754</v>
      </c>
    </row>
    <row r="299" spans="1:9" ht="14.1" customHeight="1" x14ac:dyDescent="0.2">
      <c r="A299" s="77">
        <v>2445</v>
      </c>
      <c r="B299" s="128" t="s">
        <v>165</v>
      </c>
      <c r="C299" s="195">
        <v>3117</v>
      </c>
      <c r="D299" s="171">
        <v>627065</v>
      </c>
      <c r="E299" s="13">
        <v>4667</v>
      </c>
      <c r="F299" s="13">
        <v>213525</v>
      </c>
      <c r="G299" s="13">
        <v>12541</v>
      </c>
      <c r="H299" s="13">
        <v>27700</v>
      </c>
      <c r="I299" s="16">
        <v>885498</v>
      </c>
    </row>
    <row r="300" spans="1:9" ht="14.1" customHeight="1" x14ac:dyDescent="0.2">
      <c r="A300" s="77">
        <v>2445</v>
      </c>
      <c r="B300" s="128" t="s">
        <v>165</v>
      </c>
      <c r="C300" s="195">
        <v>3141</v>
      </c>
      <c r="D300" s="171">
        <v>122903</v>
      </c>
      <c r="E300" s="13">
        <v>0</v>
      </c>
      <c r="F300" s="13">
        <v>41541</v>
      </c>
      <c r="G300" s="13">
        <v>2458</v>
      </c>
      <c r="H300" s="13">
        <v>707</v>
      </c>
      <c r="I300" s="16">
        <v>167609</v>
      </c>
    </row>
    <row r="301" spans="1:9" ht="14.1" customHeight="1" x14ac:dyDescent="0.2">
      <c r="A301" s="77">
        <v>2445</v>
      </c>
      <c r="B301" s="128" t="s">
        <v>165</v>
      </c>
      <c r="C301" s="195">
        <v>3143</v>
      </c>
      <c r="D301" s="171">
        <v>88640</v>
      </c>
      <c r="E301" s="13">
        <v>0</v>
      </c>
      <c r="F301" s="13">
        <v>29960</v>
      </c>
      <c r="G301" s="13">
        <v>1773</v>
      </c>
      <c r="H301" s="13">
        <v>102</v>
      </c>
      <c r="I301" s="16">
        <v>120475</v>
      </c>
    </row>
    <row r="302" spans="1:9" ht="14.1" customHeight="1" x14ac:dyDescent="0.2">
      <c r="A302" s="76">
        <f t="shared" ref="A302" si="165">A301</f>
        <v>2445</v>
      </c>
      <c r="B302" s="127" t="s">
        <v>166</v>
      </c>
      <c r="C302" s="194"/>
      <c r="D302" s="170">
        <f t="shared" ref="D302:I302" si="166">SUM(D298:D301)</f>
        <v>1197233</v>
      </c>
      <c r="E302" s="7">
        <f t="shared" si="166"/>
        <v>4667</v>
      </c>
      <c r="F302" s="7">
        <f t="shared" si="166"/>
        <v>406241</v>
      </c>
      <c r="G302" s="7">
        <f t="shared" si="166"/>
        <v>23945</v>
      </c>
      <c r="H302" s="7">
        <f t="shared" si="166"/>
        <v>31250</v>
      </c>
      <c r="I302" s="8">
        <f t="shared" si="166"/>
        <v>1663336</v>
      </c>
    </row>
    <row r="303" spans="1:9" ht="14.1" customHeight="1" x14ac:dyDescent="0.2">
      <c r="A303" s="77">
        <v>2495</v>
      </c>
      <c r="B303" s="128" t="s">
        <v>167</v>
      </c>
      <c r="C303" s="195">
        <v>3111</v>
      </c>
      <c r="D303" s="171">
        <v>508004</v>
      </c>
      <c r="E303" s="13">
        <v>1517</v>
      </c>
      <c r="F303" s="13">
        <v>172218</v>
      </c>
      <c r="G303" s="13">
        <v>10160</v>
      </c>
      <c r="H303" s="13">
        <v>3825</v>
      </c>
      <c r="I303" s="16">
        <v>695724</v>
      </c>
    </row>
    <row r="304" spans="1:9" ht="14.1" customHeight="1" x14ac:dyDescent="0.2">
      <c r="A304" s="77">
        <v>2495</v>
      </c>
      <c r="B304" s="128" t="s">
        <v>167</v>
      </c>
      <c r="C304" s="195">
        <v>3113</v>
      </c>
      <c r="D304" s="171">
        <v>2021680</v>
      </c>
      <c r="E304" s="13">
        <v>0</v>
      </c>
      <c r="F304" s="13">
        <v>683328</v>
      </c>
      <c r="G304" s="13">
        <v>40434</v>
      </c>
      <c r="H304" s="13">
        <v>73623</v>
      </c>
      <c r="I304" s="16">
        <v>2819065</v>
      </c>
    </row>
    <row r="305" spans="1:9" ht="14.1" customHeight="1" x14ac:dyDescent="0.2">
      <c r="A305" s="77">
        <v>2495</v>
      </c>
      <c r="B305" s="128" t="s">
        <v>167</v>
      </c>
      <c r="C305" s="195">
        <v>3141</v>
      </c>
      <c r="D305" s="171">
        <v>269672</v>
      </c>
      <c r="E305" s="13">
        <v>0</v>
      </c>
      <c r="F305" s="13">
        <v>91149</v>
      </c>
      <c r="G305" s="13">
        <v>5393</v>
      </c>
      <c r="H305" s="13">
        <v>2024</v>
      </c>
      <c r="I305" s="16">
        <v>368238</v>
      </c>
    </row>
    <row r="306" spans="1:9" ht="14.1" customHeight="1" x14ac:dyDescent="0.2">
      <c r="A306" s="77">
        <v>2495</v>
      </c>
      <c r="B306" s="128" t="s">
        <v>167</v>
      </c>
      <c r="C306" s="195">
        <v>3143</v>
      </c>
      <c r="D306" s="171">
        <v>257179</v>
      </c>
      <c r="E306" s="13">
        <v>0</v>
      </c>
      <c r="F306" s="13">
        <v>86927</v>
      </c>
      <c r="G306" s="13">
        <v>5144</v>
      </c>
      <c r="H306" s="13">
        <v>391</v>
      </c>
      <c r="I306" s="16">
        <v>349641</v>
      </c>
    </row>
    <row r="307" spans="1:9" ht="14.1" customHeight="1" x14ac:dyDescent="0.2">
      <c r="A307" s="76">
        <f t="shared" ref="A307" si="167">A306</f>
        <v>2495</v>
      </c>
      <c r="B307" s="127" t="s">
        <v>168</v>
      </c>
      <c r="C307" s="194"/>
      <c r="D307" s="170">
        <f t="shared" ref="D307:I307" si="168">SUM(D303:D306)</f>
        <v>3056535</v>
      </c>
      <c r="E307" s="7">
        <f t="shared" si="168"/>
        <v>1517</v>
      </c>
      <c r="F307" s="7">
        <f t="shared" si="168"/>
        <v>1033622</v>
      </c>
      <c r="G307" s="7">
        <f t="shared" si="168"/>
        <v>61131</v>
      </c>
      <c r="H307" s="7">
        <f t="shared" si="168"/>
        <v>79863</v>
      </c>
      <c r="I307" s="8">
        <f t="shared" si="168"/>
        <v>4232668</v>
      </c>
    </row>
    <row r="308" spans="1:9" ht="14.1" customHeight="1" x14ac:dyDescent="0.2">
      <c r="A308" s="77">
        <v>2305</v>
      </c>
      <c r="B308" s="128" t="s">
        <v>169</v>
      </c>
      <c r="C308" s="195">
        <v>3111</v>
      </c>
      <c r="D308" s="171">
        <v>331280</v>
      </c>
      <c r="E308" s="13">
        <v>1167</v>
      </c>
      <c r="F308" s="13">
        <v>112367</v>
      </c>
      <c r="G308" s="13">
        <v>6626</v>
      </c>
      <c r="H308" s="13">
        <v>2104</v>
      </c>
      <c r="I308" s="16">
        <v>453544</v>
      </c>
    </row>
    <row r="309" spans="1:9" ht="14.1" customHeight="1" x14ac:dyDescent="0.2">
      <c r="A309" s="77">
        <v>2305</v>
      </c>
      <c r="B309" s="128" t="s">
        <v>169</v>
      </c>
      <c r="C309" s="195">
        <v>3117</v>
      </c>
      <c r="D309" s="171">
        <v>680796</v>
      </c>
      <c r="E309" s="13">
        <v>2917</v>
      </c>
      <c r="F309" s="13">
        <v>231095</v>
      </c>
      <c r="G309" s="13">
        <v>13616</v>
      </c>
      <c r="H309" s="13">
        <v>10901</v>
      </c>
      <c r="I309" s="16">
        <v>939325</v>
      </c>
    </row>
    <row r="310" spans="1:9" ht="14.1" customHeight="1" x14ac:dyDescent="0.2">
      <c r="A310" s="77">
        <v>2305</v>
      </c>
      <c r="B310" s="128" t="s">
        <v>169</v>
      </c>
      <c r="C310" s="195">
        <v>3141</v>
      </c>
      <c r="D310" s="171">
        <v>116232</v>
      </c>
      <c r="E310" s="13">
        <v>1167</v>
      </c>
      <c r="F310" s="13">
        <v>39681</v>
      </c>
      <c r="G310" s="13">
        <v>2325</v>
      </c>
      <c r="H310" s="13">
        <v>725</v>
      </c>
      <c r="I310" s="16">
        <v>160130</v>
      </c>
    </row>
    <row r="311" spans="1:9" ht="14.1" customHeight="1" x14ac:dyDescent="0.2">
      <c r="A311" s="77">
        <v>2305</v>
      </c>
      <c r="B311" s="128" t="s">
        <v>169</v>
      </c>
      <c r="C311" s="195">
        <v>3143</v>
      </c>
      <c r="D311" s="171">
        <v>86266</v>
      </c>
      <c r="E311" s="13">
        <v>583</v>
      </c>
      <c r="F311" s="13">
        <v>29355</v>
      </c>
      <c r="G311" s="13">
        <v>1725</v>
      </c>
      <c r="H311" s="13">
        <v>106</v>
      </c>
      <c r="I311" s="16">
        <v>118035</v>
      </c>
    </row>
    <row r="312" spans="1:9" ht="14.1" customHeight="1" x14ac:dyDescent="0.2">
      <c r="A312" s="76">
        <f t="shared" ref="A312" si="169">A311</f>
        <v>2305</v>
      </c>
      <c r="B312" s="127" t="s">
        <v>170</v>
      </c>
      <c r="C312" s="194"/>
      <c r="D312" s="170">
        <f t="shared" ref="D312:I312" si="170">SUM(D308:D311)</f>
        <v>1214574</v>
      </c>
      <c r="E312" s="7">
        <f t="shared" si="170"/>
        <v>5834</v>
      </c>
      <c r="F312" s="7">
        <f t="shared" si="170"/>
        <v>412498</v>
      </c>
      <c r="G312" s="7">
        <f t="shared" si="170"/>
        <v>24292</v>
      </c>
      <c r="H312" s="7">
        <f t="shared" si="170"/>
        <v>13836</v>
      </c>
      <c r="I312" s="8">
        <f t="shared" si="170"/>
        <v>1671034</v>
      </c>
    </row>
    <row r="313" spans="1:9" ht="14.1" customHeight="1" x14ac:dyDescent="0.2">
      <c r="A313" s="77">
        <v>2498</v>
      </c>
      <c r="B313" s="128" t="s">
        <v>171</v>
      </c>
      <c r="C313" s="195">
        <v>3111</v>
      </c>
      <c r="D313" s="171">
        <v>543612</v>
      </c>
      <c r="E313" s="13">
        <v>1167</v>
      </c>
      <c r="F313" s="13">
        <v>184135</v>
      </c>
      <c r="G313" s="13">
        <v>10872</v>
      </c>
      <c r="H313" s="13">
        <v>4271</v>
      </c>
      <c r="I313" s="16">
        <v>744057</v>
      </c>
    </row>
    <row r="314" spans="1:9" ht="14.1" customHeight="1" x14ac:dyDescent="0.2">
      <c r="A314" s="77">
        <v>2498</v>
      </c>
      <c r="B314" s="128" t="s">
        <v>171</v>
      </c>
      <c r="C314" s="195">
        <v>3113</v>
      </c>
      <c r="D314" s="171">
        <v>2409135</v>
      </c>
      <c r="E314" s="13">
        <v>7000</v>
      </c>
      <c r="F314" s="13">
        <v>816654</v>
      </c>
      <c r="G314" s="13">
        <v>48183</v>
      </c>
      <c r="H314" s="13">
        <v>62187</v>
      </c>
      <c r="I314" s="16">
        <v>3343159</v>
      </c>
    </row>
    <row r="315" spans="1:9" ht="14.1" customHeight="1" x14ac:dyDescent="0.2">
      <c r="A315" s="77">
        <v>2498</v>
      </c>
      <c r="B315" s="128" t="s">
        <v>171</v>
      </c>
      <c r="C315" s="195">
        <v>3141</v>
      </c>
      <c r="D315" s="171">
        <v>318351</v>
      </c>
      <c r="E315" s="13">
        <v>0</v>
      </c>
      <c r="F315" s="13">
        <v>107603</v>
      </c>
      <c r="G315" s="13">
        <v>6367</v>
      </c>
      <c r="H315" s="13">
        <v>2615</v>
      </c>
      <c r="I315" s="16">
        <v>434936</v>
      </c>
    </row>
    <row r="316" spans="1:9" ht="14.1" customHeight="1" x14ac:dyDescent="0.2">
      <c r="A316" s="77">
        <v>2498</v>
      </c>
      <c r="B316" s="128" t="s">
        <v>171</v>
      </c>
      <c r="C316" s="195">
        <v>3143</v>
      </c>
      <c r="D316" s="171">
        <v>194468</v>
      </c>
      <c r="E316" s="13">
        <v>0</v>
      </c>
      <c r="F316" s="13">
        <v>65730</v>
      </c>
      <c r="G316" s="13">
        <v>3889</v>
      </c>
      <c r="H316" s="13">
        <v>289</v>
      </c>
      <c r="I316" s="16">
        <v>264376</v>
      </c>
    </row>
    <row r="317" spans="1:9" ht="14.1" customHeight="1" x14ac:dyDescent="0.2">
      <c r="A317" s="76">
        <f t="shared" ref="A317" si="171">A316</f>
        <v>2498</v>
      </c>
      <c r="B317" s="127" t="s">
        <v>172</v>
      </c>
      <c r="C317" s="194"/>
      <c r="D317" s="170">
        <f t="shared" ref="D317:I317" si="172">SUM(D313:D316)</f>
        <v>3465566</v>
      </c>
      <c r="E317" s="7">
        <f t="shared" si="172"/>
        <v>8167</v>
      </c>
      <c r="F317" s="7">
        <f t="shared" si="172"/>
        <v>1174122</v>
      </c>
      <c r="G317" s="7">
        <f t="shared" si="172"/>
        <v>69311</v>
      </c>
      <c r="H317" s="7">
        <f t="shared" si="172"/>
        <v>69362</v>
      </c>
      <c r="I317" s="8">
        <f t="shared" si="172"/>
        <v>4786528</v>
      </c>
    </row>
    <row r="318" spans="1:9" ht="14.1" customHeight="1" x14ac:dyDescent="0.2">
      <c r="A318" s="77">
        <v>2499</v>
      </c>
      <c r="B318" s="128" t="s">
        <v>173</v>
      </c>
      <c r="C318" s="195">
        <v>3111</v>
      </c>
      <c r="D318" s="171">
        <v>347917</v>
      </c>
      <c r="E318" s="13">
        <v>0</v>
      </c>
      <c r="F318" s="13">
        <v>117596</v>
      </c>
      <c r="G318" s="13">
        <v>6958</v>
      </c>
      <c r="H318" s="13">
        <v>2168</v>
      </c>
      <c r="I318" s="16">
        <v>474639</v>
      </c>
    </row>
    <row r="319" spans="1:9" ht="14.1" customHeight="1" x14ac:dyDescent="0.2">
      <c r="A319" s="77">
        <v>2499</v>
      </c>
      <c r="B319" s="128" t="s">
        <v>173</v>
      </c>
      <c r="C319" s="195">
        <v>3117</v>
      </c>
      <c r="D319" s="171">
        <v>549729</v>
      </c>
      <c r="E319" s="13">
        <v>0</v>
      </c>
      <c r="F319" s="13">
        <v>185808</v>
      </c>
      <c r="G319" s="13">
        <v>10995</v>
      </c>
      <c r="H319" s="13">
        <v>39271</v>
      </c>
      <c r="I319" s="16">
        <v>785803</v>
      </c>
    </row>
    <row r="320" spans="1:9" ht="14.1" customHeight="1" x14ac:dyDescent="0.2">
      <c r="A320" s="77">
        <v>2499</v>
      </c>
      <c r="B320" s="128" t="s">
        <v>173</v>
      </c>
      <c r="C320" s="195">
        <v>3141</v>
      </c>
      <c r="D320" s="171">
        <v>118825</v>
      </c>
      <c r="E320" s="13">
        <v>0</v>
      </c>
      <c r="F320" s="13">
        <v>40163</v>
      </c>
      <c r="G320" s="13">
        <v>2377</v>
      </c>
      <c r="H320" s="13">
        <v>698</v>
      </c>
      <c r="I320" s="16">
        <v>162063</v>
      </c>
    </row>
    <row r="321" spans="1:9" ht="14.1" customHeight="1" x14ac:dyDescent="0.2">
      <c r="A321" s="77">
        <v>2499</v>
      </c>
      <c r="B321" s="128" t="s">
        <v>173</v>
      </c>
      <c r="C321" s="195">
        <v>3143</v>
      </c>
      <c r="D321" s="171">
        <v>127952</v>
      </c>
      <c r="E321" s="13">
        <v>0</v>
      </c>
      <c r="F321" s="13">
        <v>43248</v>
      </c>
      <c r="G321" s="13">
        <v>2559</v>
      </c>
      <c r="H321" s="13">
        <v>170</v>
      </c>
      <c r="I321" s="16">
        <v>173929</v>
      </c>
    </row>
    <row r="322" spans="1:9" ht="14.1" customHeight="1" x14ac:dyDescent="0.2">
      <c r="A322" s="76">
        <f t="shared" ref="A322" si="173">A321</f>
        <v>2499</v>
      </c>
      <c r="B322" s="127" t="s">
        <v>174</v>
      </c>
      <c r="C322" s="194"/>
      <c r="D322" s="170">
        <f t="shared" ref="D322:I322" si="174">SUM(D318:D321)</f>
        <v>1144423</v>
      </c>
      <c r="E322" s="7">
        <f t="shared" si="174"/>
        <v>0</v>
      </c>
      <c r="F322" s="7">
        <f t="shared" si="174"/>
        <v>386815</v>
      </c>
      <c r="G322" s="7">
        <f t="shared" si="174"/>
        <v>22889</v>
      </c>
      <c r="H322" s="7">
        <f t="shared" si="174"/>
        <v>42307</v>
      </c>
      <c r="I322" s="8">
        <f t="shared" si="174"/>
        <v>1596434</v>
      </c>
    </row>
    <row r="323" spans="1:9" ht="14.1" customHeight="1" x14ac:dyDescent="0.2">
      <c r="A323" s="78">
        <v>2331</v>
      </c>
      <c r="B323" s="128" t="s">
        <v>225</v>
      </c>
      <c r="C323" s="195">
        <v>3111</v>
      </c>
      <c r="D323" s="171">
        <v>296170</v>
      </c>
      <c r="E323" s="13">
        <v>0</v>
      </c>
      <c r="F323" s="13">
        <v>100105</v>
      </c>
      <c r="G323" s="13">
        <v>5923</v>
      </c>
      <c r="H323" s="13">
        <v>2819</v>
      </c>
      <c r="I323" s="16">
        <v>405017</v>
      </c>
    </row>
    <row r="324" spans="1:9" ht="14.1" customHeight="1" x14ac:dyDescent="0.2">
      <c r="A324" s="78">
        <v>2331</v>
      </c>
      <c r="B324" s="128" t="s">
        <v>225</v>
      </c>
      <c r="C324" s="195">
        <v>3141</v>
      </c>
      <c r="D324" s="171">
        <v>45831</v>
      </c>
      <c r="E324" s="13">
        <v>0</v>
      </c>
      <c r="F324" s="13">
        <v>15491</v>
      </c>
      <c r="G324" s="13">
        <v>917</v>
      </c>
      <c r="H324" s="13">
        <v>181</v>
      </c>
      <c r="I324" s="16">
        <v>62420</v>
      </c>
    </row>
    <row r="325" spans="1:9" ht="14.1" customHeight="1" x14ac:dyDescent="0.2">
      <c r="A325" s="76">
        <v>2331</v>
      </c>
      <c r="B325" s="127" t="s">
        <v>226</v>
      </c>
      <c r="C325" s="194"/>
      <c r="D325" s="170">
        <f t="shared" ref="D325:I325" si="175">SUM(D323:D324)</f>
        <v>342001</v>
      </c>
      <c r="E325" s="7">
        <f t="shared" si="175"/>
        <v>0</v>
      </c>
      <c r="F325" s="7">
        <f t="shared" si="175"/>
        <v>115596</v>
      </c>
      <c r="G325" s="7">
        <f t="shared" si="175"/>
        <v>6840</v>
      </c>
      <c r="H325" s="7">
        <f t="shared" si="175"/>
        <v>3000</v>
      </c>
      <c r="I325" s="8">
        <f t="shared" si="175"/>
        <v>467437</v>
      </c>
    </row>
    <row r="326" spans="1:9" ht="14.1" customHeight="1" x14ac:dyDescent="0.2">
      <c r="A326" s="78">
        <v>2332</v>
      </c>
      <c r="B326" s="128" t="s">
        <v>230</v>
      </c>
      <c r="C326" s="195">
        <v>3111</v>
      </c>
      <c r="D326" s="171">
        <v>581551</v>
      </c>
      <c r="E326" s="13">
        <v>0</v>
      </c>
      <c r="F326" s="13">
        <v>196564</v>
      </c>
      <c r="G326" s="13">
        <v>11631</v>
      </c>
      <c r="H326" s="13">
        <v>9924</v>
      </c>
      <c r="I326" s="16">
        <v>799670</v>
      </c>
    </row>
    <row r="327" spans="1:9" ht="14.1" customHeight="1" x14ac:dyDescent="0.2">
      <c r="A327" s="78">
        <v>2332</v>
      </c>
      <c r="B327" s="128" t="s">
        <v>230</v>
      </c>
      <c r="C327" s="195">
        <v>3141</v>
      </c>
      <c r="D327" s="171">
        <v>32688</v>
      </c>
      <c r="E327" s="13">
        <v>0</v>
      </c>
      <c r="F327" s="13">
        <v>11049</v>
      </c>
      <c r="G327" s="13">
        <v>654</v>
      </c>
      <c r="H327" s="13">
        <v>269</v>
      </c>
      <c r="I327" s="16">
        <v>44660</v>
      </c>
    </row>
    <row r="328" spans="1:9" ht="14.1" customHeight="1" thickBot="1" x14ac:dyDescent="0.25">
      <c r="A328" s="104">
        <v>2332</v>
      </c>
      <c r="B328" s="131" t="s">
        <v>228</v>
      </c>
      <c r="C328" s="196"/>
      <c r="D328" s="172">
        <f t="shared" ref="D328:I328" si="176">SUM(D326:D327)</f>
        <v>614239</v>
      </c>
      <c r="E328" s="9">
        <f t="shared" si="176"/>
        <v>0</v>
      </c>
      <c r="F328" s="9">
        <f t="shared" si="176"/>
        <v>207613</v>
      </c>
      <c r="G328" s="9">
        <f t="shared" si="176"/>
        <v>12285</v>
      </c>
      <c r="H328" s="9">
        <f t="shared" si="176"/>
        <v>10193</v>
      </c>
      <c r="I328" s="10">
        <f t="shared" si="176"/>
        <v>844330</v>
      </c>
    </row>
    <row r="329" spans="1:9" ht="14.1" customHeight="1" thickBot="1" x14ac:dyDescent="0.25">
      <c r="A329" s="4"/>
      <c r="B329" s="132" t="s">
        <v>232</v>
      </c>
      <c r="C329" s="197"/>
      <c r="D329" s="173">
        <f t="shared" ref="D329:I329" si="177">D328+D325+D322+D317+D312+D307+D302+D297+D292+D288+D285+D281+D276+D273+D270+D265+D263+D260+D255+D252+D247+D243+D238+D235+D232+D229+D227+D223+D220+D215+D210+D208+D204+D201+D196+D193+D189+D186+D183+D181+D177+D173+D169+D165+D161+D157+D153+D148+D144+D140+D136+D131+D127+D124+D120+D117+D113+D109+D105+D100+D95+D92+D89+D86+D83+D80+D77+D74+D71+D68+D65+D62+D59+D56+D53+D50+D47+D44+D41+D38+D35+D32+D29+D26+D23+D20+D17+D14+D11+D8</f>
        <v>204345333</v>
      </c>
      <c r="E329" s="5">
        <f t="shared" si="177"/>
        <v>1023822</v>
      </c>
      <c r="F329" s="5">
        <f t="shared" si="177"/>
        <v>69414776</v>
      </c>
      <c r="G329" s="5">
        <f t="shared" si="177"/>
        <v>4086913</v>
      </c>
      <c r="H329" s="5">
        <f t="shared" si="177"/>
        <v>4659425</v>
      </c>
      <c r="I329" s="6">
        <f t="shared" si="177"/>
        <v>283530269</v>
      </c>
    </row>
    <row r="330" spans="1:9" ht="14.1" customHeight="1" x14ac:dyDescent="0.2">
      <c r="A330" s="107">
        <v>2323</v>
      </c>
      <c r="B330" s="133" t="s">
        <v>175</v>
      </c>
      <c r="C330" s="198">
        <v>3141</v>
      </c>
      <c r="D330" s="174">
        <v>510256</v>
      </c>
      <c r="E330" s="17">
        <v>5833</v>
      </c>
      <c r="F330" s="17">
        <v>174438</v>
      </c>
      <c r="G330" s="17">
        <v>10205</v>
      </c>
      <c r="H330" s="17">
        <v>5029</v>
      </c>
      <c r="I330" s="18">
        <v>705761</v>
      </c>
    </row>
    <row r="331" spans="1:9" ht="14.1" customHeight="1" x14ac:dyDescent="0.2">
      <c r="A331" s="80">
        <v>2323</v>
      </c>
      <c r="B331" s="134" t="s">
        <v>176</v>
      </c>
      <c r="C331" s="199"/>
      <c r="D331" s="170">
        <f t="shared" ref="D331:I331" si="178">SUM(D330:D330)</f>
        <v>510256</v>
      </c>
      <c r="E331" s="7">
        <f t="shared" si="178"/>
        <v>5833</v>
      </c>
      <c r="F331" s="7">
        <f t="shared" si="178"/>
        <v>174438</v>
      </c>
      <c r="G331" s="7">
        <f t="shared" si="178"/>
        <v>10205</v>
      </c>
      <c r="H331" s="7">
        <f t="shared" si="178"/>
        <v>5029</v>
      </c>
      <c r="I331" s="8">
        <f t="shared" si="178"/>
        <v>705761</v>
      </c>
    </row>
    <row r="332" spans="1:9" ht="14.1" customHeight="1" x14ac:dyDescent="0.2">
      <c r="A332" s="79">
        <v>2314</v>
      </c>
      <c r="B332" s="135" t="s">
        <v>177</v>
      </c>
      <c r="C332" s="200">
        <v>3114</v>
      </c>
      <c r="D332" s="171">
        <v>1610610</v>
      </c>
      <c r="E332" s="13">
        <v>5600</v>
      </c>
      <c r="F332" s="13">
        <v>546279</v>
      </c>
      <c r="G332" s="13">
        <v>32212</v>
      </c>
      <c r="H332" s="13">
        <v>24345</v>
      </c>
      <c r="I332" s="16">
        <v>2219046</v>
      </c>
    </row>
    <row r="333" spans="1:9" ht="14.1" customHeight="1" x14ac:dyDescent="0.2">
      <c r="A333" s="79">
        <v>2314</v>
      </c>
      <c r="B333" s="135" t="s">
        <v>177</v>
      </c>
      <c r="C333" s="200">
        <v>3143</v>
      </c>
      <c r="D333" s="171">
        <v>53603</v>
      </c>
      <c r="E333" s="13">
        <v>0</v>
      </c>
      <c r="F333" s="13">
        <v>18118</v>
      </c>
      <c r="G333" s="13">
        <v>1072</v>
      </c>
      <c r="H333" s="13">
        <v>55</v>
      </c>
      <c r="I333" s="16">
        <v>72848</v>
      </c>
    </row>
    <row r="334" spans="1:9" ht="14.1" customHeight="1" x14ac:dyDescent="0.2">
      <c r="A334" s="80">
        <v>2314</v>
      </c>
      <c r="B334" s="134" t="s">
        <v>178</v>
      </c>
      <c r="C334" s="199"/>
      <c r="D334" s="170">
        <f t="shared" ref="D334:I334" si="179">SUM(D332:D333)</f>
        <v>1664213</v>
      </c>
      <c r="E334" s="7">
        <f t="shared" si="179"/>
        <v>5600</v>
      </c>
      <c r="F334" s="7">
        <f t="shared" si="179"/>
        <v>564397</v>
      </c>
      <c r="G334" s="7">
        <f t="shared" si="179"/>
        <v>33284</v>
      </c>
      <c r="H334" s="7">
        <f t="shared" si="179"/>
        <v>24400</v>
      </c>
      <c r="I334" s="8">
        <f t="shared" si="179"/>
        <v>2291894</v>
      </c>
    </row>
    <row r="335" spans="1:9" ht="14.1" customHeight="1" x14ac:dyDescent="0.2">
      <c r="A335" s="79">
        <v>2448</v>
      </c>
      <c r="B335" s="135" t="s">
        <v>179</v>
      </c>
      <c r="C335" s="200">
        <v>3111</v>
      </c>
      <c r="D335" s="171">
        <v>1644461</v>
      </c>
      <c r="E335" s="13">
        <v>29167</v>
      </c>
      <c r="F335" s="13">
        <v>565686</v>
      </c>
      <c r="G335" s="13">
        <v>32889</v>
      </c>
      <c r="H335" s="13">
        <v>15045</v>
      </c>
      <c r="I335" s="16">
        <v>2287248</v>
      </c>
    </row>
    <row r="336" spans="1:9" ht="14.1" customHeight="1" x14ac:dyDescent="0.2">
      <c r="A336" s="79">
        <v>2448</v>
      </c>
      <c r="B336" s="135" t="s">
        <v>179</v>
      </c>
      <c r="C336" s="200">
        <v>3113</v>
      </c>
      <c r="D336" s="171">
        <v>7618357</v>
      </c>
      <c r="E336" s="13">
        <v>38500</v>
      </c>
      <c r="F336" s="13">
        <v>2588018</v>
      </c>
      <c r="G336" s="13">
        <v>152367</v>
      </c>
      <c r="H336" s="13">
        <v>307560</v>
      </c>
      <c r="I336" s="16">
        <v>10704802</v>
      </c>
    </row>
    <row r="337" spans="1:9" ht="14.1" customHeight="1" x14ac:dyDescent="0.2">
      <c r="A337" s="79">
        <v>2448</v>
      </c>
      <c r="B337" s="135" t="s">
        <v>179</v>
      </c>
      <c r="C337" s="200">
        <v>3141</v>
      </c>
      <c r="D337" s="171">
        <v>447341</v>
      </c>
      <c r="E337" s="13">
        <v>5833</v>
      </c>
      <c r="F337" s="13">
        <v>153173</v>
      </c>
      <c r="G337" s="13">
        <v>8947</v>
      </c>
      <c r="H337" s="13">
        <v>4248</v>
      </c>
      <c r="I337" s="16">
        <v>619542</v>
      </c>
    </row>
    <row r="338" spans="1:9" ht="14.1" customHeight="1" x14ac:dyDescent="0.2">
      <c r="A338" s="79">
        <v>2448</v>
      </c>
      <c r="B338" s="135" t="s">
        <v>179</v>
      </c>
      <c r="C338" s="200">
        <v>3143</v>
      </c>
      <c r="D338" s="171">
        <v>507864</v>
      </c>
      <c r="E338" s="13">
        <v>12133</v>
      </c>
      <c r="F338" s="13">
        <v>175759</v>
      </c>
      <c r="G338" s="13">
        <v>10157</v>
      </c>
      <c r="H338" s="13">
        <v>880</v>
      </c>
      <c r="I338" s="16">
        <v>706793</v>
      </c>
    </row>
    <row r="339" spans="1:9" ht="14.1" customHeight="1" x14ac:dyDescent="0.2">
      <c r="A339" s="79">
        <v>2448</v>
      </c>
      <c r="B339" s="135" t="s">
        <v>179</v>
      </c>
      <c r="C339" s="200">
        <v>3231</v>
      </c>
      <c r="D339" s="171">
        <v>957425</v>
      </c>
      <c r="E339" s="13">
        <v>17500</v>
      </c>
      <c r="F339" s="13">
        <v>329525</v>
      </c>
      <c r="G339" s="13">
        <v>19149</v>
      </c>
      <c r="H339" s="13">
        <v>3797</v>
      </c>
      <c r="I339" s="16">
        <v>1327396</v>
      </c>
    </row>
    <row r="340" spans="1:9" ht="14.1" customHeight="1" x14ac:dyDescent="0.2">
      <c r="A340" s="79">
        <v>2448</v>
      </c>
      <c r="B340" s="135" t="s">
        <v>179</v>
      </c>
      <c r="C340" s="200">
        <v>3233</v>
      </c>
      <c r="D340" s="171">
        <v>259206</v>
      </c>
      <c r="E340" s="13">
        <v>1867</v>
      </c>
      <c r="F340" s="13">
        <v>88243</v>
      </c>
      <c r="G340" s="13">
        <v>5184</v>
      </c>
      <c r="H340" s="13">
        <v>2071</v>
      </c>
      <c r="I340" s="16">
        <v>356571</v>
      </c>
    </row>
    <row r="341" spans="1:9" ht="14.1" customHeight="1" x14ac:dyDescent="0.2">
      <c r="A341" s="80">
        <v>2448</v>
      </c>
      <c r="B341" s="134" t="s">
        <v>180</v>
      </c>
      <c r="C341" s="199"/>
      <c r="D341" s="170">
        <f t="shared" ref="D341:I341" si="180">SUM(D335:D340)</f>
        <v>11434654</v>
      </c>
      <c r="E341" s="7">
        <f t="shared" si="180"/>
        <v>105000</v>
      </c>
      <c r="F341" s="7">
        <f t="shared" si="180"/>
        <v>3900404</v>
      </c>
      <c r="G341" s="7">
        <f t="shared" si="180"/>
        <v>228693</v>
      </c>
      <c r="H341" s="7">
        <f t="shared" si="180"/>
        <v>333601</v>
      </c>
      <c r="I341" s="8">
        <f t="shared" si="180"/>
        <v>16002352</v>
      </c>
    </row>
    <row r="342" spans="1:9" ht="14.1" customHeight="1" x14ac:dyDescent="0.2">
      <c r="A342" s="79">
        <v>2450</v>
      </c>
      <c r="B342" s="135" t="s">
        <v>181</v>
      </c>
      <c r="C342" s="200">
        <v>3111</v>
      </c>
      <c r="D342" s="171">
        <v>158201</v>
      </c>
      <c r="E342" s="13">
        <v>2917</v>
      </c>
      <c r="F342" s="13">
        <v>54458</v>
      </c>
      <c r="G342" s="13">
        <v>3164</v>
      </c>
      <c r="H342" s="13">
        <v>893</v>
      </c>
      <c r="I342" s="16">
        <v>219633</v>
      </c>
    </row>
    <row r="343" spans="1:9" ht="14.1" customHeight="1" x14ac:dyDescent="0.2">
      <c r="A343" s="79">
        <v>2450</v>
      </c>
      <c r="B343" s="135" t="s">
        <v>181</v>
      </c>
      <c r="C343" s="200">
        <v>3117</v>
      </c>
      <c r="D343" s="171">
        <v>375654</v>
      </c>
      <c r="E343" s="13">
        <v>583</v>
      </c>
      <c r="F343" s="13">
        <v>127168</v>
      </c>
      <c r="G343" s="13">
        <v>7513</v>
      </c>
      <c r="H343" s="13">
        <v>6709</v>
      </c>
      <c r="I343" s="16">
        <v>517627</v>
      </c>
    </row>
    <row r="344" spans="1:9" ht="14.1" customHeight="1" x14ac:dyDescent="0.2">
      <c r="A344" s="79">
        <v>2450</v>
      </c>
      <c r="B344" s="135" t="s">
        <v>181</v>
      </c>
      <c r="C344" s="200">
        <v>3141</v>
      </c>
      <c r="D344" s="171">
        <v>53710</v>
      </c>
      <c r="E344" s="13">
        <v>2333</v>
      </c>
      <c r="F344" s="13">
        <v>18943</v>
      </c>
      <c r="G344" s="13">
        <v>1074</v>
      </c>
      <c r="H344" s="13">
        <v>263</v>
      </c>
      <c r="I344" s="16">
        <v>76323</v>
      </c>
    </row>
    <row r="345" spans="1:9" ht="14.1" customHeight="1" x14ac:dyDescent="0.2">
      <c r="A345" s="79">
        <v>2450</v>
      </c>
      <c r="B345" s="135" t="s">
        <v>181</v>
      </c>
      <c r="C345" s="200">
        <v>3143</v>
      </c>
      <c r="D345" s="171">
        <v>74334</v>
      </c>
      <c r="E345" s="13">
        <v>0</v>
      </c>
      <c r="F345" s="13">
        <v>25125</v>
      </c>
      <c r="G345" s="13">
        <v>1487</v>
      </c>
      <c r="H345" s="13">
        <v>68</v>
      </c>
      <c r="I345" s="16">
        <v>101014</v>
      </c>
    </row>
    <row r="346" spans="1:9" ht="14.1" customHeight="1" x14ac:dyDescent="0.2">
      <c r="A346" s="80">
        <v>2450</v>
      </c>
      <c r="B346" s="134" t="s">
        <v>182</v>
      </c>
      <c r="C346" s="199"/>
      <c r="D346" s="170">
        <f t="shared" ref="D346:I346" si="181">SUM(D342:D345)</f>
        <v>661899</v>
      </c>
      <c r="E346" s="7">
        <f t="shared" si="181"/>
        <v>5833</v>
      </c>
      <c r="F346" s="7">
        <f t="shared" si="181"/>
        <v>225694</v>
      </c>
      <c r="G346" s="7">
        <f t="shared" si="181"/>
        <v>13238</v>
      </c>
      <c r="H346" s="7">
        <f t="shared" si="181"/>
        <v>7933</v>
      </c>
      <c r="I346" s="8">
        <f t="shared" si="181"/>
        <v>914597</v>
      </c>
    </row>
    <row r="347" spans="1:9" ht="14.1" customHeight="1" x14ac:dyDescent="0.2">
      <c r="A347" s="79">
        <v>2451</v>
      </c>
      <c r="B347" s="135" t="s">
        <v>183</v>
      </c>
      <c r="C347" s="200">
        <v>3111</v>
      </c>
      <c r="D347" s="171">
        <v>183180</v>
      </c>
      <c r="E347" s="13">
        <v>0</v>
      </c>
      <c r="F347" s="13">
        <v>61915</v>
      </c>
      <c r="G347" s="13">
        <v>3664</v>
      </c>
      <c r="H347" s="13">
        <v>1594</v>
      </c>
      <c r="I347" s="16">
        <v>250353</v>
      </c>
    </row>
    <row r="348" spans="1:9" ht="14.1" customHeight="1" x14ac:dyDescent="0.2">
      <c r="A348" s="79">
        <v>2451</v>
      </c>
      <c r="B348" s="135" t="s">
        <v>183</v>
      </c>
      <c r="C348" s="200">
        <v>3117</v>
      </c>
      <c r="D348" s="171">
        <v>639752</v>
      </c>
      <c r="E348" s="13">
        <v>0</v>
      </c>
      <c r="F348" s="13">
        <v>216236</v>
      </c>
      <c r="G348" s="13">
        <v>12795</v>
      </c>
      <c r="H348" s="13">
        <v>12506</v>
      </c>
      <c r="I348" s="16">
        <v>881289</v>
      </c>
    </row>
    <row r="349" spans="1:9" ht="14.1" customHeight="1" x14ac:dyDescent="0.2">
      <c r="A349" s="79">
        <v>2451</v>
      </c>
      <c r="B349" s="135" t="s">
        <v>183</v>
      </c>
      <c r="C349" s="200">
        <v>3141</v>
      </c>
      <c r="D349" s="171">
        <v>96553</v>
      </c>
      <c r="E349" s="13">
        <v>0</v>
      </c>
      <c r="F349" s="13">
        <v>32635</v>
      </c>
      <c r="G349" s="13">
        <v>1931</v>
      </c>
      <c r="H349" s="13">
        <v>518</v>
      </c>
      <c r="I349" s="16">
        <v>131637</v>
      </c>
    </row>
    <row r="350" spans="1:9" ht="14.1" customHeight="1" x14ac:dyDescent="0.2">
      <c r="A350" s="79">
        <v>2451</v>
      </c>
      <c r="B350" s="135" t="s">
        <v>183</v>
      </c>
      <c r="C350" s="200">
        <v>3143</v>
      </c>
      <c r="D350" s="171">
        <v>72622</v>
      </c>
      <c r="E350" s="13">
        <v>0</v>
      </c>
      <c r="F350" s="13">
        <v>24546</v>
      </c>
      <c r="G350" s="13">
        <v>1452</v>
      </c>
      <c r="H350" s="13">
        <v>119</v>
      </c>
      <c r="I350" s="16">
        <v>98739</v>
      </c>
    </row>
    <row r="351" spans="1:9" ht="14.1" customHeight="1" x14ac:dyDescent="0.2">
      <c r="A351" s="80">
        <v>2451</v>
      </c>
      <c r="B351" s="134" t="s">
        <v>184</v>
      </c>
      <c r="C351" s="199"/>
      <c r="D351" s="170">
        <f t="shared" ref="D351:I351" si="182">SUM(D347:D350)</f>
        <v>992107</v>
      </c>
      <c r="E351" s="7">
        <f t="shared" si="182"/>
        <v>0</v>
      </c>
      <c r="F351" s="7">
        <f t="shared" si="182"/>
        <v>335332</v>
      </c>
      <c r="G351" s="7">
        <f t="shared" si="182"/>
        <v>19842</v>
      </c>
      <c r="H351" s="7">
        <f t="shared" si="182"/>
        <v>14737</v>
      </c>
      <c r="I351" s="8">
        <f t="shared" si="182"/>
        <v>1362018</v>
      </c>
    </row>
    <row r="352" spans="1:9" ht="14.1" customHeight="1" x14ac:dyDescent="0.2">
      <c r="A352" s="79">
        <v>2453</v>
      </c>
      <c r="B352" s="135" t="s">
        <v>185</v>
      </c>
      <c r="C352" s="200">
        <v>3111</v>
      </c>
      <c r="D352" s="171">
        <v>384587</v>
      </c>
      <c r="E352" s="13">
        <v>0</v>
      </c>
      <c r="F352" s="13">
        <v>129990</v>
      </c>
      <c r="G352" s="13">
        <v>7692</v>
      </c>
      <c r="H352" s="13">
        <v>3060</v>
      </c>
      <c r="I352" s="16">
        <v>525329</v>
      </c>
    </row>
    <row r="353" spans="1:9" ht="14.1" customHeight="1" x14ac:dyDescent="0.2">
      <c r="A353" s="79">
        <v>2453</v>
      </c>
      <c r="B353" s="135" t="s">
        <v>185</v>
      </c>
      <c r="C353" s="200">
        <v>3117</v>
      </c>
      <c r="D353" s="171">
        <v>909854</v>
      </c>
      <c r="E353" s="13">
        <v>0</v>
      </c>
      <c r="F353" s="13">
        <v>307531</v>
      </c>
      <c r="G353" s="13">
        <v>18197</v>
      </c>
      <c r="H353" s="13">
        <v>18779</v>
      </c>
      <c r="I353" s="16">
        <v>1254361</v>
      </c>
    </row>
    <row r="354" spans="1:9" ht="14.1" customHeight="1" x14ac:dyDescent="0.2">
      <c r="A354" s="79">
        <v>2453</v>
      </c>
      <c r="B354" s="135" t="s">
        <v>185</v>
      </c>
      <c r="C354" s="200">
        <v>3141</v>
      </c>
      <c r="D354" s="171">
        <v>59221</v>
      </c>
      <c r="E354" s="13">
        <v>0</v>
      </c>
      <c r="F354" s="13">
        <v>20017</v>
      </c>
      <c r="G354" s="13">
        <v>1184</v>
      </c>
      <c r="H354" s="13">
        <v>603</v>
      </c>
      <c r="I354" s="16">
        <v>81025</v>
      </c>
    </row>
    <row r="355" spans="1:9" ht="14.1" customHeight="1" x14ac:dyDescent="0.2">
      <c r="A355" s="79">
        <v>2453</v>
      </c>
      <c r="B355" s="135" t="s">
        <v>185</v>
      </c>
      <c r="C355" s="200">
        <v>3143</v>
      </c>
      <c r="D355" s="171">
        <v>131545</v>
      </c>
      <c r="E355" s="13">
        <v>0</v>
      </c>
      <c r="F355" s="13">
        <v>44462</v>
      </c>
      <c r="G355" s="13">
        <v>2631</v>
      </c>
      <c r="H355" s="13">
        <v>213</v>
      </c>
      <c r="I355" s="16">
        <v>178851</v>
      </c>
    </row>
    <row r="356" spans="1:9" ht="14.1" customHeight="1" x14ac:dyDescent="0.2">
      <c r="A356" s="80">
        <v>2453</v>
      </c>
      <c r="B356" s="134" t="s">
        <v>186</v>
      </c>
      <c r="C356" s="199"/>
      <c r="D356" s="170">
        <f t="shared" ref="D356:I356" si="183">SUM(D352:D355)</f>
        <v>1485207</v>
      </c>
      <c r="E356" s="7">
        <f t="shared" si="183"/>
        <v>0</v>
      </c>
      <c r="F356" s="7">
        <f t="shared" si="183"/>
        <v>502000</v>
      </c>
      <c r="G356" s="7">
        <f t="shared" si="183"/>
        <v>29704</v>
      </c>
      <c r="H356" s="7">
        <f t="shared" si="183"/>
        <v>22655</v>
      </c>
      <c r="I356" s="8">
        <f t="shared" si="183"/>
        <v>2039566</v>
      </c>
    </row>
    <row r="357" spans="1:9" ht="14.1" customHeight="1" x14ac:dyDescent="0.2">
      <c r="A357" s="79">
        <v>2320</v>
      </c>
      <c r="B357" s="135" t="s">
        <v>187</v>
      </c>
      <c r="C357" s="200">
        <v>3111</v>
      </c>
      <c r="D357" s="171">
        <v>347066</v>
      </c>
      <c r="E357" s="13">
        <v>3500</v>
      </c>
      <c r="F357" s="13">
        <v>118491</v>
      </c>
      <c r="G357" s="13">
        <v>6941</v>
      </c>
      <c r="H357" s="13">
        <v>2614</v>
      </c>
      <c r="I357" s="16">
        <v>478612</v>
      </c>
    </row>
    <row r="358" spans="1:9" ht="14.1" customHeight="1" x14ac:dyDescent="0.2">
      <c r="A358" s="79">
        <v>2320</v>
      </c>
      <c r="B358" s="135" t="s">
        <v>187</v>
      </c>
      <c r="C358" s="200">
        <v>3117</v>
      </c>
      <c r="D358" s="171">
        <v>638552</v>
      </c>
      <c r="E358" s="13">
        <v>5833</v>
      </c>
      <c r="F358" s="13">
        <v>217802</v>
      </c>
      <c r="G358" s="13">
        <v>12771</v>
      </c>
      <c r="H358" s="13">
        <v>12355</v>
      </c>
      <c r="I358" s="16">
        <v>887313</v>
      </c>
    </row>
    <row r="359" spans="1:9" ht="14.1" customHeight="1" x14ac:dyDescent="0.2">
      <c r="A359" s="79">
        <v>2320</v>
      </c>
      <c r="B359" s="135" t="s">
        <v>187</v>
      </c>
      <c r="C359" s="200">
        <v>3141</v>
      </c>
      <c r="D359" s="171">
        <v>122919</v>
      </c>
      <c r="E359" s="13">
        <v>0</v>
      </c>
      <c r="F359" s="13">
        <v>41547</v>
      </c>
      <c r="G359" s="13">
        <v>2458</v>
      </c>
      <c r="H359" s="13">
        <v>723</v>
      </c>
      <c r="I359" s="16">
        <v>167647</v>
      </c>
    </row>
    <row r="360" spans="1:9" ht="14.1" customHeight="1" x14ac:dyDescent="0.2">
      <c r="A360" s="79">
        <v>2320</v>
      </c>
      <c r="B360" s="135" t="s">
        <v>187</v>
      </c>
      <c r="C360" s="200">
        <v>3143</v>
      </c>
      <c r="D360" s="171">
        <v>114117</v>
      </c>
      <c r="E360" s="13">
        <v>0</v>
      </c>
      <c r="F360" s="13">
        <v>38572</v>
      </c>
      <c r="G360" s="13">
        <v>2282</v>
      </c>
      <c r="H360" s="13">
        <v>191</v>
      </c>
      <c r="I360" s="16">
        <v>155162</v>
      </c>
    </row>
    <row r="361" spans="1:9" ht="14.1" customHeight="1" x14ac:dyDescent="0.2">
      <c r="A361" s="80">
        <v>2320</v>
      </c>
      <c r="B361" s="134" t="s">
        <v>188</v>
      </c>
      <c r="C361" s="199"/>
      <c r="D361" s="170">
        <f t="shared" ref="D361:I361" si="184">SUM(D357:D360)</f>
        <v>1222654</v>
      </c>
      <c r="E361" s="7">
        <f t="shared" si="184"/>
        <v>9333</v>
      </c>
      <c r="F361" s="7">
        <f t="shared" si="184"/>
        <v>416412</v>
      </c>
      <c r="G361" s="7">
        <f t="shared" si="184"/>
        <v>24452</v>
      </c>
      <c r="H361" s="7">
        <f t="shared" si="184"/>
        <v>15883</v>
      </c>
      <c r="I361" s="8">
        <f t="shared" si="184"/>
        <v>1688734</v>
      </c>
    </row>
    <row r="362" spans="1:9" ht="14.1" customHeight="1" x14ac:dyDescent="0.2">
      <c r="A362" s="79">
        <v>2455</v>
      </c>
      <c r="B362" s="135" t="s">
        <v>189</v>
      </c>
      <c r="C362" s="200">
        <v>3111</v>
      </c>
      <c r="D362" s="171">
        <v>200762</v>
      </c>
      <c r="E362" s="13">
        <v>0</v>
      </c>
      <c r="F362" s="13">
        <v>67858</v>
      </c>
      <c r="G362" s="13">
        <v>4015</v>
      </c>
      <c r="H362" s="13">
        <v>1339</v>
      </c>
      <c r="I362" s="16">
        <v>273974</v>
      </c>
    </row>
    <row r="363" spans="1:9" ht="14.1" customHeight="1" x14ac:dyDescent="0.2">
      <c r="A363" s="79">
        <v>2455</v>
      </c>
      <c r="B363" s="135" t="s">
        <v>189</v>
      </c>
      <c r="C363" s="200">
        <v>3117</v>
      </c>
      <c r="D363" s="171">
        <v>424312</v>
      </c>
      <c r="E363" s="13">
        <v>0</v>
      </c>
      <c r="F363" s="13">
        <v>143417</v>
      </c>
      <c r="G363" s="13">
        <v>8486</v>
      </c>
      <c r="H363" s="13">
        <v>19595</v>
      </c>
      <c r="I363" s="16">
        <v>595810</v>
      </c>
    </row>
    <row r="364" spans="1:9" ht="14.1" customHeight="1" x14ac:dyDescent="0.2">
      <c r="A364" s="79">
        <v>2455</v>
      </c>
      <c r="B364" s="135" t="s">
        <v>189</v>
      </c>
      <c r="C364" s="200">
        <v>3141</v>
      </c>
      <c r="D364" s="171">
        <v>82157</v>
      </c>
      <c r="E364" s="13">
        <v>0</v>
      </c>
      <c r="F364" s="13">
        <v>27769</v>
      </c>
      <c r="G364" s="13">
        <v>1643</v>
      </c>
      <c r="H364" s="13">
        <v>427</v>
      </c>
      <c r="I364" s="16">
        <v>111996</v>
      </c>
    </row>
    <row r="365" spans="1:9" ht="14.1" customHeight="1" x14ac:dyDescent="0.2">
      <c r="A365" s="79">
        <v>2455</v>
      </c>
      <c r="B365" s="135" t="s">
        <v>189</v>
      </c>
      <c r="C365" s="200">
        <v>3143</v>
      </c>
      <c r="D365" s="171">
        <v>83005</v>
      </c>
      <c r="E365" s="13">
        <v>0</v>
      </c>
      <c r="F365" s="13">
        <v>28056</v>
      </c>
      <c r="G365" s="13">
        <v>1660</v>
      </c>
      <c r="H365" s="13">
        <v>128</v>
      </c>
      <c r="I365" s="16">
        <v>112849</v>
      </c>
    </row>
    <row r="366" spans="1:9" ht="14.1" customHeight="1" x14ac:dyDescent="0.2">
      <c r="A366" s="80">
        <v>2455</v>
      </c>
      <c r="B366" s="134" t="s">
        <v>190</v>
      </c>
      <c r="C366" s="199"/>
      <c r="D366" s="170">
        <f t="shared" ref="D366:I366" si="185">SUM(D362:D365)</f>
        <v>790236</v>
      </c>
      <c r="E366" s="7">
        <f t="shared" si="185"/>
        <v>0</v>
      </c>
      <c r="F366" s="7">
        <f t="shared" si="185"/>
        <v>267100</v>
      </c>
      <c r="G366" s="7">
        <f t="shared" si="185"/>
        <v>15804</v>
      </c>
      <c r="H366" s="7">
        <f t="shared" si="185"/>
        <v>21489</v>
      </c>
      <c r="I366" s="8">
        <f t="shared" si="185"/>
        <v>1094629</v>
      </c>
    </row>
    <row r="367" spans="1:9" ht="14.1" customHeight="1" x14ac:dyDescent="0.2">
      <c r="A367" s="79">
        <v>2456</v>
      </c>
      <c r="B367" s="135" t="s">
        <v>191</v>
      </c>
      <c r="C367" s="200">
        <v>3111</v>
      </c>
      <c r="D367" s="171">
        <v>980093</v>
      </c>
      <c r="E367" s="13">
        <v>1167</v>
      </c>
      <c r="F367" s="13">
        <v>331666</v>
      </c>
      <c r="G367" s="13">
        <v>19602</v>
      </c>
      <c r="H367" s="13">
        <v>6885</v>
      </c>
      <c r="I367" s="16">
        <v>1339413</v>
      </c>
    </row>
    <row r="368" spans="1:9" ht="14.1" customHeight="1" x14ac:dyDescent="0.2">
      <c r="A368" s="79">
        <v>2456</v>
      </c>
      <c r="B368" s="135" t="s">
        <v>191</v>
      </c>
      <c r="C368" s="200">
        <v>3113</v>
      </c>
      <c r="D368" s="171">
        <v>3075080</v>
      </c>
      <c r="E368" s="13">
        <v>12833</v>
      </c>
      <c r="F368" s="13">
        <v>1043715</v>
      </c>
      <c r="G368" s="13">
        <v>61502</v>
      </c>
      <c r="H368" s="13">
        <v>99174</v>
      </c>
      <c r="I368" s="16">
        <v>4292304</v>
      </c>
    </row>
    <row r="369" spans="1:9" ht="14.1" customHeight="1" x14ac:dyDescent="0.2">
      <c r="A369" s="79">
        <v>2456</v>
      </c>
      <c r="B369" s="135" t="s">
        <v>191</v>
      </c>
      <c r="C369" s="200">
        <v>3141</v>
      </c>
      <c r="D369" s="171">
        <v>396144</v>
      </c>
      <c r="E369" s="13">
        <v>1167</v>
      </c>
      <c r="F369" s="13">
        <v>134291</v>
      </c>
      <c r="G369" s="13">
        <v>7923</v>
      </c>
      <c r="H369" s="13">
        <v>3533</v>
      </c>
      <c r="I369" s="16">
        <v>543058</v>
      </c>
    </row>
    <row r="370" spans="1:9" ht="14.1" customHeight="1" x14ac:dyDescent="0.2">
      <c r="A370" s="79">
        <v>2456</v>
      </c>
      <c r="B370" s="135" t="s">
        <v>191</v>
      </c>
      <c r="C370" s="200">
        <v>3143</v>
      </c>
      <c r="D370" s="171">
        <v>240844</v>
      </c>
      <c r="E370" s="13">
        <v>1167</v>
      </c>
      <c r="F370" s="13">
        <v>81800</v>
      </c>
      <c r="G370" s="13">
        <v>4817</v>
      </c>
      <c r="H370" s="13">
        <v>421</v>
      </c>
      <c r="I370" s="16">
        <v>329049</v>
      </c>
    </row>
    <row r="371" spans="1:9" ht="14.1" customHeight="1" x14ac:dyDescent="0.2">
      <c r="A371" s="80">
        <v>2456</v>
      </c>
      <c r="B371" s="134" t="s">
        <v>192</v>
      </c>
      <c r="C371" s="199"/>
      <c r="D371" s="170">
        <f t="shared" ref="D371:I371" si="186">SUM(D367:D370)</f>
        <v>4692161</v>
      </c>
      <c r="E371" s="7">
        <f t="shared" si="186"/>
        <v>16334</v>
      </c>
      <c r="F371" s="7">
        <f t="shared" si="186"/>
        <v>1591472</v>
      </c>
      <c r="G371" s="7">
        <f t="shared" si="186"/>
        <v>93844</v>
      </c>
      <c r="H371" s="7">
        <f t="shared" si="186"/>
        <v>110013</v>
      </c>
      <c r="I371" s="8">
        <f t="shared" si="186"/>
        <v>6503824</v>
      </c>
    </row>
    <row r="372" spans="1:9" ht="14.1" customHeight="1" x14ac:dyDescent="0.2">
      <c r="A372" s="79">
        <v>2462</v>
      </c>
      <c r="B372" s="135" t="s">
        <v>193</v>
      </c>
      <c r="C372" s="200">
        <v>3111</v>
      </c>
      <c r="D372" s="171">
        <v>194347</v>
      </c>
      <c r="E372" s="13">
        <v>0</v>
      </c>
      <c r="F372" s="13">
        <v>65689</v>
      </c>
      <c r="G372" s="13">
        <v>3887</v>
      </c>
      <c r="H372" s="13">
        <v>1594</v>
      </c>
      <c r="I372" s="16">
        <v>265517</v>
      </c>
    </row>
    <row r="373" spans="1:9" ht="14.1" customHeight="1" x14ac:dyDescent="0.2">
      <c r="A373" s="79">
        <v>2462</v>
      </c>
      <c r="B373" s="135" t="s">
        <v>193</v>
      </c>
      <c r="C373" s="200">
        <v>3117</v>
      </c>
      <c r="D373" s="171">
        <v>539002</v>
      </c>
      <c r="E373" s="13">
        <v>16007</v>
      </c>
      <c r="F373" s="13">
        <v>187593</v>
      </c>
      <c r="G373" s="13">
        <v>10780</v>
      </c>
      <c r="H373" s="13">
        <v>18601</v>
      </c>
      <c r="I373" s="16">
        <v>771983</v>
      </c>
    </row>
    <row r="374" spans="1:9" ht="14.1" customHeight="1" x14ac:dyDescent="0.2">
      <c r="A374" s="79">
        <v>2462</v>
      </c>
      <c r="B374" s="135" t="s">
        <v>193</v>
      </c>
      <c r="C374" s="200">
        <v>3141</v>
      </c>
      <c r="D374" s="171">
        <v>75632</v>
      </c>
      <c r="E374" s="13">
        <v>0</v>
      </c>
      <c r="F374" s="13">
        <v>25564</v>
      </c>
      <c r="G374" s="13">
        <v>1513</v>
      </c>
      <c r="H374" s="13">
        <v>378</v>
      </c>
      <c r="I374" s="16">
        <v>103087</v>
      </c>
    </row>
    <row r="375" spans="1:9" ht="14.1" customHeight="1" x14ac:dyDescent="0.2">
      <c r="A375" s="79">
        <v>2462</v>
      </c>
      <c r="B375" s="135" t="s">
        <v>193</v>
      </c>
      <c r="C375" s="200">
        <v>3143</v>
      </c>
      <c r="D375" s="171">
        <v>64743</v>
      </c>
      <c r="E375" s="13">
        <v>1283</v>
      </c>
      <c r="F375" s="13">
        <v>22317</v>
      </c>
      <c r="G375" s="13">
        <v>1295</v>
      </c>
      <c r="H375" s="13">
        <v>77</v>
      </c>
      <c r="I375" s="16">
        <v>89715</v>
      </c>
    </row>
    <row r="376" spans="1:9" ht="14.1" customHeight="1" x14ac:dyDescent="0.2">
      <c r="A376" s="80">
        <v>2462</v>
      </c>
      <c r="B376" s="134" t="s">
        <v>194</v>
      </c>
      <c r="C376" s="199"/>
      <c r="D376" s="170">
        <f t="shared" ref="D376:I376" si="187">SUM(D372:D375)</f>
        <v>873724</v>
      </c>
      <c r="E376" s="7">
        <f t="shared" si="187"/>
        <v>17290</v>
      </c>
      <c r="F376" s="7">
        <f t="shared" si="187"/>
        <v>301163</v>
      </c>
      <c r="G376" s="7">
        <f t="shared" si="187"/>
        <v>17475</v>
      </c>
      <c r="H376" s="7">
        <f t="shared" si="187"/>
        <v>20650</v>
      </c>
      <c r="I376" s="8">
        <f t="shared" si="187"/>
        <v>1230302</v>
      </c>
    </row>
    <row r="377" spans="1:9" ht="14.1" customHeight="1" x14ac:dyDescent="0.2">
      <c r="A377" s="79">
        <v>2464</v>
      </c>
      <c r="B377" s="135" t="s">
        <v>195</v>
      </c>
      <c r="C377" s="200">
        <v>3111</v>
      </c>
      <c r="D377" s="171">
        <v>185628</v>
      </c>
      <c r="E377" s="13">
        <v>0</v>
      </c>
      <c r="F377" s="13">
        <v>62742</v>
      </c>
      <c r="G377" s="13">
        <v>3713</v>
      </c>
      <c r="H377" s="13">
        <v>701</v>
      </c>
      <c r="I377" s="16">
        <v>252784</v>
      </c>
    </row>
    <row r="378" spans="1:9" ht="14.1" customHeight="1" x14ac:dyDescent="0.2">
      <c r="A378" s="79">
        <v>2464</v>
      </c>
      <c r="B378" s="135" t="s">
        <v>195</v>
      </c>
      <c r="C378" s="200">
        <v>3117</v>
      </c>
      <c r="D378" s="171">
        <v>250593</v>
      </c>
      <c r="E378" s="13">
        <v>2450</v>
      </c>
      <c r="F378" s="13">
        <v>85529</v>
      </c>
      <c r="G378" s="13">
        <v>5012</v>
      </c>
      <c r="H378" s="13">
        <v>11683</v>
      </c>
      <c r="I378" s="16">
        <v>355267</v>
      </c>
    </row>
    <row r="379" spans="1:9" ht="14.1" customHeight="1" x14ac:dyDescent="0.2">
      <c r="A379" s="79">
        <v>2464</v>
      </c>
      <c r="B379" s="135" t="s">
        <v>195</v>
      </c>
      <c r="C379" s="200">
        <v>3141</v>
      </c>
      <c r="D379" s="171">
        <v>41923</v>
      </c>
      <c r="E379" s="13">
        <v>0</v>
      </c>
      <c r="F379" s="13">
        <v>14170</v>
      </c>
      <c r="G379" s="13">
        <v>838</v>
      </c>
      <c r="H379" s="13">
        <v>181</v>
      </c>
      <c r="I379" s="16">
        <v>57112</v>
      </c>
    </row>
    <row r="380" spans="1:9" ht="14.1" customHeight="1" x14ac:dyDescent="0.2">
      <c r="A380" s="79">
        <v>2464</v>
      </c>
      <c r="B380" s="135" t="s">
        <v>195</v>
      </c>
      <c r="C380" s="200">
        <v>3143</v>
      </c>
      <c r="D380" s="171">
        <v>61712</v>
      </c>
      <c r="E380" s="13">
        <v>0</v>
      </c>
      <c r="F380" s="13">
        <v>20859</v>
      </c>
      <c r="G380" s="13">
        <v>1234</v>
      </c>
      <c r="H380" s="13">
        <v>30</v>
      </c>
      <c r="I380" s="16">
        <v>83835</v>
      </c>
    </row>
    <row r="381" spans="1:9" ht="14.1" customHeight="1" x14ac:dyDescent="0.2">
      <c r="A381" s="80">
        <v>2464</v>
      </c>
      <c r="B381" s="134" t="s">
        <v>196</v>
      </c>
      <c r="C381" s="199"/>
      <c r="D381" s="170">
        <f t="shared" ref="D381:I381" si="188">SUM(D377:D380)</f>
        <v>539856</v>
      </c>
      <c r="E381" s="7">
        <f t="shared" si="188"/>
        <v>2450</v>
      </c>
      <c r="F381" s="7">
        <f t="shared" si="188"/>
        <v>183300</v>
      </c>
      <c r="G381" s="7">
        <f t="shared" si="188"/>
        <v>10797</v>
      </c>
      <c r="H381" s="7">
        <f t="shared" si="188"/>
        <v>12595</v>
      </c>
      <c r="I381" s="8">
        <f t="shared" si="188"/>
        <v>748998</v>
      </c>
    </row>
    <row r="382" spans="1:9" ht="14.1" customHeight="1" x14ac:dyDescent="0.2">
      <c r="A382" s="79">
        <v>2467</v>
      </c>
      <c r="B382" s="135" t="s">
        <v>197</v>
      </c>
      <c r="C382" s="200">
        <v>3111</v>
      </c>
      <c r="D382" s="171">
        <v>194082</v>
      </c>
      <c r="E382" s="13">
        <v>0</v>
      </c>
      <c r="F382" s="13">
        <v>65600</v>
      </c>
      <c r="G382" s="13">
        <v>3882</v>
      </c>
      <c r="H382" s="13">
        <v>1530</v>
      </c>
      <c r="I382" s="16">
        <v>265094</v>
      </c>
    </row>
    <row r="383" spans="1:9" ht="14.1" customHeight="1" x14ac:dyDescent="0.2">
      <c r="A383" s="79">
        <v>2467</v>
      </c>
      <c r="B383" s="135" t="s">
        <v>197</v>
      </c>
      <c r="C383" s="200">
        <v>3117</v>
      </c>
      <c r="D383" s="171">
        <v>202094</v>
      </c>
      <c r="E383" s="13">
        <v>0</v>
      </c>
      <c r="F383" s="13">
        <v>68308</v>
      </c>
      <c r="G383" s="13">
        <v>4042</v>
      </c>
      <c r="H383" s="13">
        <v>2665</v>
      </c>
      <c r="I383" s="16">
        <v>277109</v>
      </c>
    </row>
    <row r="384" spans="1:9" ht="14.1" customHeight="1" x14ac:dyDescent="0.2">
      <c r="A384" s="79">
        <v>2467</v>
      </c>
      <c r="B384" s="135" t="s">
        <v>197</v>
      </c>
      <c r="C384" s="200">
        <v>3141</v>
      </c>
      <c r="D384" s="171">
        <v>61022</v>
      </c>
      <c r="E384" s="13">
        <v>0</v>
      </c>
      <c r="F384" s="13">
        <v>20625</v>
      </c>
      <c r="G384" s="13">
        <v>1220</v>
      </c>
      <c r="H384" s="13">
        <v>279</v>
      </c>
      <c r="I384" s="16">
        <v>83146</v>
      </c>
    </row>
    <row r="385" spans="1:9" ht="14.1" customHeight="1" x14ac:dyDescent="0.2">
      <c r="A385" s="79">
        <v>2467</v>
      </c>
      <c r="B385" s="135" t="s">
        <v>197</v>
      </c>
      <c r="C385" s="200">
        <v>3143</v>
      </c>
      <c r="D385" s="171">
        <v>43099</v>
      </c>
      <c r="E385" s="13">
        <v>0</v>
      </c>
      <c r="F385" s="13">
        <v>14567</v>
      </c>
      <c r="G385" s="13">
        <v>862</v>
      </c>
      <c r="H385" s="13">
        <v>43</v>
      </c>
      <c r="I385" s="16">
        <v>58571</v>
      </c>
    </row>
    <row r="386" spans="1:9" ht="14.1" customHeight="1" x14ac:dyDescent="0.2">
      <c r="A386" s="80">
        <v>2467</v>
      </c>
      <c r="B386" s="134" t="s">
        <v>198</v>
      </c>
      <c r="C386" s="199"/>
      <c r="D386" s="170">
        <f t="shared" ref="D386:I386" si="189">SUM(D382:D385)</f>
        <v>500297</v>
      </c>
      <c r="E386" s="7">
        <f t="shared" si="189"/>
        <v>0</v>
      </c>
      <c r="F386" s="7">
        <f t="shared" si="189"/>
        <v>169100</v>
      </c>
      <c r="G386" s="7">
        <f t="shared" si="189"/>
        <v>10006</v>
      </c>
      <c r="H386" s="7">
        <f t="shared" si="189"/>
        <v>4517</v>
      </c>
      <c r="I386" s="8">
        <f t="shared" si="189"/>
        <v>683920</v>
      </c>
    </row>
    <row r="387" spans="1:9" ht="14.1" customHeight="1" x14ac:dyDescent="0.2">
      <c r="A387" s="79">
        <v>2408</v>
      </c>
      <c r="B387" s="135" t="s">
        <v>199</v>
      </c>
      <c r="C387" s="200">
        <v>3111</v>
      </c>
      <c r="D387" s="171">
        <v>299194</v>
      </c>
      <c r="E387" s="13">
        <v>2333</v>
      </c>
      <c r="F387" s="13">
        <v>101916</v>
      </c>
      <c r="G387" s="13">
        <v>5984</v>
      </c>
      <c r="H387" s="13">
        <v>5525</v>
      </c>
      <c r="I387" s="16">
        <v>414952</v>
      </c>
    </row>
    <row r="388" spans="1:9" ht="14.1" customHeight="1" x14ac:dyDescent="0.2">
      <c r="A388" s="79">
        <v>2408</v>
      </c>
      <c r="B388" s="135" t="s">
        <v>199</v>
      </c>
      <c r="C388" s="200">
        <v>3141</v>
      </c>
      <c r="D388" s="171">
        <v>60856</v>
      </c>
      <c r="E388" s="13">
        <v>2333</v>
      </c>
      <c r="F388" s="13">
        <v>21358</v>
      </c>
      <c r="G388" s="13">
        <v>1217</v>
      </c>
      <c r="H388" s="13">
        <v>320</v>
      </c>
      <c r="I388" s="16">
        <v>86084</v>
      </c>
    </row>
    <row r="389" spans="1:9" ht="14.1" customHeight="1" x14ac:dyDescent="0.2">
      <c r="A389" s="80">
        <v>2408</v>
      </c>
      <c r="B389" s="134" t="s">
        <v>200</v>
      </c>
      <c r="C389" s="199"/>
      <c r="D389" s="170">
        <f t="shared" ref="D389:I389" si="190">SUM(D387:D388)</f>
        <v>360050</v>
      </c>
      <c r="E389" s="7">
        <f t="shared" si="190"/>
        <v>4666</v>
      </c>
      <c r="F389" s="7">
        <f t="shared" si="190"/>
        <v>123274</v>
      </c>
      <c r="G389" s="7">
        <f t="shared" si="190"/>
        <v>7201</v>
      </c>
      <c r="H389" s="7">
        <f t="shared" si="190"/>
        <v>5845</v>
      </c>
      <c r="I389" s="8">
        <f t="shared" si="190"/>
        <v>501036</v>
      </c>
    </row>
    <row r="390" spans="1:9" ht="14.1" customHeight="1" x14ac:dyDescent="0.2">
      <c r="A390" s="79">
        <v>2304</v>
      </c>
      <c r="B390" s="135" t="s">
        <v>201</v>
      </c>
      <c r="C390" s="200">
        <v>3113</v>
      </c>
      <c r="D390" s="171">
        <v>768188</v>
      </c>
      <c r="E390" s="13">
        <v>0</v>
      </c>
      <c r="F390" s="13">
        <v>259648</v>
      </c>
      <c r="G390" s="13">
        <v>15364</v>
      </c>
      <c r="H390" s="13">
        <v>7459</v>
      </c>
      <c r="I390" s="16">
        <v>1050659</v>
      </c>
    </row>
    <row r="391" spans="1:9" ht="14.1" customHeight="1" x14ac:dyDescent="0.2">
      <c r="A391" s="79">
        <v>2304</v>
      </c>
      <c r="B391" s="135" t="s">
        <v>201</v>
      </c>
      <c r="C391" s="200">
        <v>3143</v>
      </c>
      <c r="D391" s="171">
        <v>35017</v>
      </c>
      <c r="E391" s="13">
        <v>0</v>
      </c>
      <c r="F391" s="13">
        <v>11836</v>
      </c>
      <c r="G391" s="13">
        <v>700</v>
      </c>
      <c r="H391" s="13">
        <v>43</v>
      </c>
      <c r="I391" s="16">
        <v>47596</v>
      </c>
    </row>
    <row r="392" spans="1:9" ht="14.1" customHeight="1" x14ac:dyDescent="0.2">
      <c r="A392" s="80">
        <v>2304</v>
      </c>
      <c r="B392" s="134" t="s">
        <v>202</v>
      </c>
      <c r="C392" s="199"/>
      <c r="D392" s="170">
        <f t="shared" ref="D392:I392" si="191">SUM(D390:D391)</f>
        <v>803205</v>
      </c>
      <c r="E392" s="7">
        <f t="shared" si="191"/>
        <v>0</v>
      </c>
      <c r="F392" s="7">
        <f t="shared" si="191"/>
        <v>271484</v>
      </c>
      <c r="G392" s="7">
        <f t="shared" si="191"/>
        <v>16064</v>
      </c>
      <c r="H392" s="7">
        <f t="shared" si="191"/>
        <v>7502</v>
      </c>
      <c r="I392" s="8">
        <f t="shared" si="191"/>
        <v>1098255</v>
      </c>
    </row>
    <row r="393" spans="1:9" ht="14.1" customHeight="1" x14ac:dyDescent="0.2">
      <c r="A393" s="79">
        <v>2438</v>
      </c>
      <c r="B393" s="135" t="s">
        <v>203</v>
      </c>
      <c r="C393" s="200">
        <v>3111</v>
      </c>
      <c r="D393" s="171">
        <v>1173447</v>
      </c>
      <c r="E393" s="13">
        <v>5040</v>
      </c>
      <c r="F393" s="13">
        <v>398329</v>
      </c>
      <c r="G393" s="13">
        <v>23469</v>
      </c>
      <c r="H393" s="13">
        <v>31847</v>
      </c>
      <c r="I393" s="16">
        <v>1632132</v>
      </c>
    </row>
    <row r="394" spans="1:9" ht="14.1" customHeight="1" x14ac:dyDescent="0.2">
      <c r="A394" s="79">
        <v>2438</v>
      </c>
      <c r="B394" s="135" t="s">
        <v>203</v>
      </c>
      <c r="C394" s="200">
        <v>3141</v>
      </c>
      <c r="D394" s="171">
        <v>280054</v>
      </c>
      <c r="E394" s="13">
        <v>0</v>
      </c>
      <c r="F394" s="13">
        <v>94658</v>
      </c>
      <c r="G394" s="13">
        <v>5601</v>
      </c>
      <c r="H394" s="13">
        <v>2301</v>
      </c>
      <c r="I394" s="16">
        <v>382614</v>
      </c>
    </row>
    <row r="395" spans="1:9" ht="14.1" customHeight="1" x14ac:dyDescent="0.2">
      <c r="A395" s="80">
        <v>2438</v>
      </c>
      <c r="B395" s="134" t="s">
        <v>204</v>
      </c>
      <c r="C395" s="199"/>
      <c r="D395" s="170">
        <f t="shared" ref="D395:I395" si="192">SUM(D393:D394)</f>
        <v>1453501</v>
      </c>
      <c r="E395" s="7">
        <f t="shared" si="192"/>
        <v>5040</v>
      </c>
      <c r="F395" s="7">
        <f t="shared" si="192"/>
        <v>492987</v>
      </c>
      <c r="G395" s="7">
        <f t="shared" si="192"/>
        <v>29070</v>
      </c>
      <c r="H395" s="7">
        <f t="shared" si="192"/>
        <v>34148</v>
      </c>
      <c r="I395" s="8">
        <f t="shared" si="192"/>
        <v>2014746</v>
      </c>
    </row>
    <row r="396" spans="1:9" ht="14.1" customHeight="1" x14ac:dyDescent="0.2">
      <c r="A396" s="79">
        <v>2315</v>
      </c>
      <c r="B396" s="135" t="s">
        <v>205</v>
      </c>
      <c r="C396" s="200">
        <v>3233</v>
      </c>
      <c r="D396" s="171">
        <v>243883</v>
      </c>
      <c r="E396" s="13">
        <v>14000</v>
      </c>
      <c r="F396" s="13">
        <v>87164</v>
      </c>
      <c r="G396" s="13">
        <v>4878</v>
      </c>
      <c r="H396" s="13">
        <v>584</v>
      </c>
      <c r="I396" s="16">
        <v>350509</v>
      </c>
    </row>
    <row r="397" spans="1:9" ht="14.1" customHeight="1" x14ac:dyDescent="0.2">
      <c r="A397" s="80">
        <v>2315</v>
      </c>
      <c r="B397" s="134" t="s">
        <v>206</v>
      </c>
      <c r="C397" s="199"/>
      <c r="D397" s="170">
        <f t="shared" ref="D397:I397" si="193">SUM(D396:D396)</f>
        <v>243883</v>
      </c>
      <c r="E397" s="7">
        <f t="shared" si="193"/>
        <v>14000</v>
      </c>
      <c r="F397" s="7">
        <f t="shared" si="193"/>
        <v>87164</v>
      </c>
      <c r="G397" s="7">
        <f t="shared" si="193"/>
        <v>4878</v>
      </c>
      <c r="H397" s="7">
        <f t="shared" si="193"/>
        <v>584</v>
      </c>
      <c r="I397" s="8">
        <f t="shared" si="193"/>
        <v>350509</v>
      </c>
    </row>
    <row r="398" spans="1:9" ht="14.1" customHeight="1" x14ac:dyDescent="0.2">
      <c r="A398" s="79">
        <v>2494</v>
      </c>
      <c r="B398" s="135" t="s">
        <v>207</v>
      </c>
      <c r="C398" s="200">
        <v>3113</v>
      </c>
      <c r="D398" s="171">
        <v>3519175</v>
      </c>
      <c r="E398" s="13">
        <v>3500</v>
      </c>
      <c r="F398" s="13">
        <v>1190664</v>
      </c>
      <c r="G398" s="13">
        <v>70384</v>
      </c>
      <c r="H398" s="13">
        <v>88125</v>
      </c>
      <c r="I398" s="16">
        <v>4871848</v>
      </c>
    </row>
    <row r="399" spans="1:9" ht="14.1" customHeight="1" x14ac:dyDescent="0.2">
      <c r="A399" s="79">
        <v>2494</v>
      </c>
      <c r="B399" s="135" t="s">
        <v>207</v>
      </c>
      <c r="C399" s="200">
        <v>3143</v>
      </c>
      <c r="D399" s="171">
        <v>215056</v>
      </c>
      <c r="E399" s="13">
        <v>0</v>
      </c>
      <c r="F399" s="13">
        <v>72689</v>
      </c>
      <c r="G399" s="13">
        <v>4301</v>
      </c>
      <c r="H399" s="13">
        <v>361</v>
      </c>
      <c r="I399" s="16">
        <v>292407</v>
      </c>
    </row>
    <row r="400" spans="1:9" ht="14.1" customHeight="1" x14ac:dyDescent="0.2">
      <c r="A400" s="80">
        <v>2494</v>
      </c>
      <c r="B400" s="134" t="s">
        <v>208</v>
      </c>
      <c r="C400" s="199"/>
      <c r="D400" s="170">
        <f t="shared" ref="D400:I400" si="194">SUM(D398:D399)</f>
        <v>3734231</v>
      </c>
      <c r="E400" s="7">
        <f t="shared" si="194"/>
        <v>3500</v>
      </c>
      <c r="F400" s="7">
        <f t="shared" si="194"/>
        <v>1263353</v>
      </c>
      <c r="G400" s="7">
        <f t="shared" si="194"/>
        <v>74685</v>
      </c>
      <c r="H400" s="7">
        <f t="shared" si="194"/>
        <v>88486</v>
      </c>
      <c r="I400" s="8">
        <f t="shared" si="194"/>
        <v>5164255</v>
      </c>
    </row>
    <row r="401" spans="1:9" ht="14.1" customHeight="1" x14ac:dyDescent="0.2">
      <c r="A401" s="79">
        <v>2301</v>
      </c>
      <c r="B401" s="135" t="s">
        <v>209</v>
      </c>
      <c r="C401" s="200">
        <v>3231</v>
      </c>
      <c r="D401" s="171">
        <v>484645</v>
      </c>
      <c r="E401" s="13">
        <v>0</v>
      </c>
      <c r="F401" s="13">
        <v>163810</v>
      </c>
      <c r="G401" s="13">
        <v>9693</v>
      </c>
      <c r="H401" s="13">
        <v>1971</v>
      </c>
      <c r="I401" s="16">
        <v>660119</v>
      </c>
    </row>
    <row r="402" spans="1:9" ht="14.1" customHeight="1" x14ac:dyDescent="0.2">
      <c r="A402" s="80">
        <v>2301</v>
      </c>
      <c r="B402" s="134" t="s">
        <v>210</v>
      </c>
      <c r="C402" s="199"/>
      <c r="D402" s="170">
        <f t="shared" ref="D402:I402" si="195">SUM(D401:D401)</f>
        <v>484645</v>
      </c>
      <c r="E402" s="7">
        <f t="shared" si="195"/>
        <v>0</v>
      </c>
      <c r="F402" s="7">
        <f t="shared" si="195"/>
        <v>163810</v>
      </c>
      <c r="G402" s="7">
        <f t="shared" si="195"/>
        <v>9693</v>
      </c>
      <c r="H402" s="7">
        <f t="shared" si="195"/>
        <v>1971</v>
      </c>
      <c r="I402" s="8">
        <f t="shared" si="195"/>
        <v>660119</v>
      </c>
    </row>
    <row r="403" spans="1:9" ht="14.1" customHeight="1" x14ac:dyDescent="0.2">
      <c r="A403" s="79">
        <v>2497</v>
      </c>
      <c r="B403" s="135" t="s">
        <v>211</v>
      </c>
      <c r="C403" s="200">
        <v>3111</v>
      </c>
      <c r="D403" s="171">
        <v>740484</v>
      </c>
      <c r="E403" s="13">
        <v>6767</v>
      </c>
      <c r="F403" s="13">
        <v>252571</v>
      </c>
      <c r="G403" s="13">
        <v>14810</v>
      </c>
      <c r="H403" s="13">
        <v>5738</v>
      </c>
      <c r="I403" s="16">
        <v>1020370</v>
      </c>
    </row>
    <row r="404" spans="1:9" ht="14.1" customHeight="1" x14ac:dyDescent="0.2">
      <c r="A404" s="79">
        <v>2497</v>
      </c>
      <c r="B404" s="135" t="s">
        <v>211</v>
      </c>
      <c r="C404" s="200">
        <v>3113</v>
      </c>
      <c r="D404" s="171">
        <v>3138675</v>
      </c>
      <c r="E404" s="13">
        <v>14000</v>
      </c>
      <c r="F404" s="13">
        <v>1065604</v>
      </c>
      <c r="G404" s="13">
        <v>62774</v>
      </c>
      <c r="H404" s="13">
        <v>106431</v>
      </c>
      <c r="I404" s="16">
        <v>4387484</v>
      </c>
    </row>
    <row r="405" spans="1:9" ht="14.1" customHeight="1" x14ac:dyDescent="0.2">
      <c r="A405" s="79">
        <v>2497</v>
      </c>
      <c r="B405" s="135" t="s">
        <v>211</v>
      </c>
      <c r="C405" s="200">
        <v>3141</v>
      </c>
      <c r="D405" s="171">
        <v>243910</v>
      </c>
      <c r="E405" s="13">
        <v>4667</v>
      </c>
      <c r="F405" s="13">
        <v>84019</v>
      </c>
      <c r="G405" s="13">
        <v>4878</v>
      </c>
      <c r="H405" s="13">
        <v>2215</v>
      </c>
      <c r="I405" s="16">
        <v>339689</v>
      </c>
    </row>
    <row r="406" spans="1:9" ht="14.1" customHeight="1" x14ac:dyDescent="0.2">
      <c r="A406" s="79">
        <v>2497</v>
      </c>
      <c r="B406" s="135" t="s">
        <v>211</v>
      </c>
      <c r="C406" s="200">
        <v>3143</v>
      </c>
      <c r="D406" s="171">
        <v>161445</v>
      </c>
      <c r="E406" s="13">
        <v>6417</v>
      </c>
      <c r="F406" s="13">
        <v>56737</v>
      </c>
      <c r="G406" s="13">
        <v>3229</v>
      </c>
      <c r="H406" s="13">
        <v>344</v>
      </c>
      <c r="I406" s="16">
        <v>228172</v>
      </c>
    </row>
    <row r="407" spans="1:9" ht="14.1" customHeight="1" x14ac:dyDescent="0.2">
      <c r="A407" s="80">
        <v>2497</v>
      </c>
      <c r="B407" s="134" t="s">
        <v>212</v>
      </c>
      <c r="C407" s="199"/>
      <c r="D407" s="170">
        <f t="shared" ref="D407:I407" si="196">SUM(D403:D406)</f>
        <v>4284514</v>
      </c>
      <c r="E407" s="7">
        <f t="shared" si="196"/>
        <v>31851</v>
      </c>
      <c r="F407" s="7">
        <f t="shared" si="196"/>
        <v>1458931</v>
      </c>
      <c r="G407" s="7">
        <f t="shared" si="196"/>
        <v>85691</v>
      </c>
      <c r="H407" s="7">
        <f t="shared" si="196"/>
        <v>114728</v>
      </c>
      <c r="I407" s="8">
        <f t="shared" si="196"/>
        <v>5975715</v>
      </c>
    </row>
    <row r="408" spans="1:9" ht="14.1" customHeight="1" x14ac:dyDescent="0.2">
      <c r="A408" s="79">
        <v>2446</v>
      </c>
      <c r="B408" s="135" t="s">
        <v>213</v>
      </c>
      <c r="C408" s="200">
        <v>3111</v>
      </c>
      <c r="D408" s="171">
        <v>266665</v>
      </c>
      <c r="E408" s="13">
        <v>1167</v>
      </c>
      <c r="F408" s="13">
        <v>90527</v>
      </c>
      <c r="G408" s="13">
        <v>5333</v>
      </c>
      <c r="H408" s="13">
        <v>2231</v>
      </c>
      <c r="I408" s="16">
        <v>365923</v>
      </c>
    </row>
    <row r="409" spans="1:9" ht="14.1" customHeight="1" x14ac:dyDescent="0.2">
      <c r="A409" s="79">
        <v>2446</v>
      </c>
      <c r="B409" s="135" t="s">
        <v>213</v>
      </c>
      <c r="C409" s="200">
        <v>3117</v>
      </c>
      <c r="D409" s="171">
        <v>850329</v>
      </c>
      <c r="E409" s="13">
        <v>3500</v>
      </c>
      <c r="F409" s="13">
        <v>288594</v>
      </c>
      <c r="G409" s="13">
        <v>17007</v>
      </c>
      <c r="H409" s="13">
        <v>15167</v>
      </c>
      <c r="I409" s="16">
        <v>1174597</v>
      </c>
    </row>
    <row r="410" spans="1:9" ht="14.1" customHeight="1" x14ac:dyDescent="0.2">
      <c r="A410" s="79">
        <v>2446</v>
      </c>
      <c r="B410" s="135" t="s">
        <v>213</v>
      </c>
      <c r="C410" s="200">
        <v>3143</v>
      </c>
      <c r="D410" s="171">
        <v>100454</v>
      </c>
      <c r="E410" s="13">
        <v>0</v>
      </c>
      <c r="F410" s="13">
        <v>33953</v>
      </c>
      <c r="G410" s="13">
        <v>2009</v>
      </c>
      <c r="H410" s="13">
        <v>132</v>
      </c>
      <c r="I410" s="16">
        <v>136548</v>
      </c>
    </row>
    <row r="411" spans="1:9" ht="14.1" customHeight="1" thickBot="1" x14ac:dyDescent="0.25">
      <c r="A411" s="105">
        <v>2446</v>
      </c>
      <c r="B411" s="136" t="s">
        <v>214</v>
      </c>
      <c r="C411" s="201"/>
      <c r="D411" s="172">
        <f t="shared" ref="D411:I411" si="197">SUM(D408:D410)</f>
        <v>1217448</v>
      </c>
      <c r="E411" s="9">
        <f t="shared" si="197"/>
        <v>4667</v>
      </c>
      <c r="F411" s="9">
        <f t="shared" si="197"/>
        <v>413074</v>
      </c>
      <c r="G411" s="9">
        <f t="shared" si="197"/>
        <v>24349</v>
      </c>
      <c r="H411" s="9">
        <f t="shared" si="197"/>
        <v>17530</v>
      </c>
      <c r="I411" s="10">
        <f t="shared" si="197"/>
        <v>1677068</v>
      </c>
    </row>
    <row r="412" spans="1:9" ht="14.1" customHeight="1" thickBot="1" x14ac:dyDescent="0.25">
      <c r="A412" s="4"/>
      <c r="B412" s="132" t="s">
        <v>231</v>
      </c>
      <c r="C412" s="197"/>
      <c r="D412" s="173">
        <f t="shared" ref="D412:I412" si="198">D411+D407+D402+D400+D397+D395+D392+D389+D386+D381+D376+D371+D366+D361+D356+D351+D346+D341+D334+D331</f>
        <v>37948741</v>
      </c>
      <c r="E412" s="5">
        <f t="shared" si="198"/>
        <v>231397</v>
      </c>
      <c r="F412" s="5">
        <f t="shared" si="198"/>
        <v>12904889</v>
      </c>
      <c r="G412" s="5">
        <f t="shared" si="198"/>
        <v>758975</v>
      </c>
      <c r="H412" s="5">
        <f t="shared" si="198"/>
        <v>864296</v>
      </c>
      <c r="I412" s="6">
        <f t="shared" si="198"/>
        <v>52708298</v>
      </c>
    </row>
    <row r="413" spans="1:9" ht="14.1" customHeight="1" x14ac:dyDescent="0.2">
      <c r="A413" s="108">
        <v>3454</v>
      </c>
      <c r="B413" s="137" t="s">
        <v>234</v>
      </c>
      <c r="C413" s="202">
        <v>3233</v>
      </c>
      <c r="D413" s="175">
        <v>746408</v>
      </c>
      <c r="E413" s="40">
        <v>13417</v>
      </c>
      <c r="F413" s="40">
        <v>256821</v>
      </c>
      <c r="G413" s="40">
        <v>14928</v>
      </c>
      <c r="H413" s="40">
        <v>10395</v>
      </c>
      <c r="I413" s="41">
        <v>1041969</v>
      </c>
    </row>
    <row r="414" spans="1:9" ht="14.1" customHeight="1" x14ac:dyDescent="0.2">
      <c r="A414" s="82">
        <v>3454</v>
      </c>
      <c r="B414" s="43" t="s">
        <v>235</v>
      </c>
      <c r="C414" s="49"/>
      <c r="D414" s="176">
        <v>746408</v>
      </c>
      <c r="E414" s="23">
        <v>13417</v>
      </c>
      <c r="F414" s="23">
        <v>256821</v>
      </c>
      <c r="G414" s="23">
        <v>14928</v>
      </c>
      <c r="H414" s="23">
        <v>10395</v>
      </c>
      <c r="I414" s="24">
        <v>1041969</v>
      </c>
    </row>
    <row r="415" spans="1:9" ht="14.1" customHeight="1" x14ac:dyDescent="0.2">
      <c r="A415" s="83">
        <v>3470</v>
      </c>
      <c r="B415" s="29" t="s">
        <v>236</v>
      </c>
      <c r="C415" s="25">
        <v>3111</v>
      </c>
      <c r="D415" s="177">
        <v>582531</v>
      </c>
      <c r="E415" s="20">
        <v>3033</v>
      </c>
      <c r="F415" s="20">
        <v>197921</v>
      </c>
      <c r="G415" s="20">
        <v>11651</v>
      </c>
      <c r="H415" s="20">
        <v>14379</v>
      </c>
      <c r="I415" s="21">
        <v>809515</v>
      </c>
    </row>
    <row r="416" spans="1:9" ht="14.1" customHeight="1" x14ac:dyDescent="0.2">
      <c r="A416" s="83">
        <v>3470</v>
      </c>
      <c r="B416" s="29" t="s">
        <v>236</v>
      </c>
      <c r="C416" s="25">
        <v>3141</v>
      </c>
      <c r="D416" s="177">
        <v>90346</v>
      </c>
      <c r="E416" s="20">
        <v>5250</v>
      </c>
      <c r="F416" s="20">
        <v>32311</v>
      </c>
      <c r="G416" s="20">
        <v>1807</v>
      </c>
      <c r="H416" s="20">
        <v>575</v>
      </c>
      <c r="I416" s="21">
        <v>130289</v>
      </c>
    </row>
    <row r="417" spans="1:9" ht="14.1" customHeight="1" x14ac:dyDescent="0.2">
      <c r="A417" s="82">
        <v>3470</v>
      </c>
      <c r="B417" s="30" t="s">
        <v>237</v>
      </c>
      <c r="C417" s="49"/>
      <c r="D417" s="178">
        <v>672877</v>
      </c>
      <c r="E417" s="26">
        <v>8283</v>
      </c>
      <c r="F417" s="26">
        <v>230232</v>
      </c>
      <c r="G417" s="26">
        <v>13458</v>
      </c>
      <c r="H417" s="26">
        <v>14954</v>
      </c>
      <c r="I417" s="27">
        <v>939804</v>
      </c>
    </row>
    <row r="418" spans="1:9" ht="14.1" customHeight="1" x14ac:dyDescent="0.2">
      <c r="A418" s="83">
        <v>3469</v>
      </c>
      <c r="B418" s="29" t="s">
        <v>238</v>
      </c>
      <c r="C418" s="25">
        <v>3111</v>
      </c>
      <c r="D418" s="177">
        <v>777755</v>
      </c>
      <c r="E418" s="20">
        <v>3733</v>
      </c>
      <c r="F418" s="20">
        <v>264143</v>
      </c>
      <c r="G418" s="20">
        <v>15555</v>
      </c>
      <c r="H418" s="20">
        <v>11858</v>
      </c>
      <c r="I418" s="21">
        <v>1073044</v>
      </c>
    </row>
    <row r="419" spans="1:9" ht="14.1" customHeight="1" x14ac:dyDescent="0.2">
      <c r="A419" s="83">
        <v>3469</v>
      </c>
      <c r="B419" s="29" t="s">
        <v>238</v>
      </c>
      <c r="C419" s="25">
        <v>3141</v>
      </c>
      <c r="D419" s="177">
        <v>108670</v>
      </c>
      <c r="E419" s="20">
        <v>1475</v>
      </c>
      <c r="F419" s="20">
        <v>37229</v>
      </c>
      <c r="G419" s="20">
        <v>2173</v>
      </c>
      <c r="H419" s="20">
        <v>690</v>
      </c>
      <c r="I419" s="21">
        <v>150237</v>
      </c>
    </row>
    <row r="420" spans="1:9" ht="14.1" customHeight="1" x14ac:dyDescent="0.2">
      <c r="A420" s="82">
        <v>3469</v>
      </c>
      <c r="B420" s="30" t="s">
        <v>239</v>
      </c>
      <c r="C420" s="22"/>
      <c r="D420" s="178">
        <v>886425</v>
      </c>
      <c r="E420" s="26">
        <v>5208</v>
      </c>
      <c r="F420" s="26">
        <v>301372</v>
      </c>
      <c r="G420" s="26">
        <v>17728</v>
      </c>
      <c r="H420" s="26">
        <v>12548</v>
      </c>
      <c r="I420" s="27">
        <v>1223281</v>
      </c>
    </row>
    <row r="421" spans="1:9" ht="14.1" customHeight="1" x14ac:dyDescent="0.2">
      <c r="A421" s="84">
        <v>3462</v>
      </c>
      <c r="B421" s="29" t="s">
        <v>240</v>
      </c>
      <c r="C421" s="28">
        <v>3111</v>
      </c>
      <c r="D421" s="177">
        <v>566224</v>
      </c>
      <c r="E421" s="20">
        <v>11354</v>
      </c>
      <c r="F421" s="20">
        <v>195221</v>
      </c>
      <c r="G421" s="20">
        <v>11324</v>
      </c>
      <c r="H421" s="20">
        <v>15605</v>
      </c>
      <c r="I421" s="21">
        <v>799728</v>
      </c>
    </row>
    <row r="422" spans="1:9" ht="14.1" customHeight="1" x14ac:dyDescent="0.2">
      <c r="A422" s="85">
        <v>3462</v>
      </c>
      <c r="B422" s="29" t="s">
        <v>240</v>
      </c>
      <c r="C422" s="25">
        <v>3141</v>
      </c>
      <c r="D422" s="177">
        <v>95017</v>
      </c>
      <c r="E422" s="20">
        <v>0</v>
      </c>
      <c r="F422" s="20">
        <v>32116</v>
      </c>
      <c r="G422" s="20">
        <v>1900</v>
      </c>
      <c r="H422" s="20">
        <v>551</v>
      </c>
      <c r="I422" s="21">
        <v>129584</v>
      </c>
    </row>
    <row r="423" spans="1:9" ht="14.1" customHeight="1" x14ac:dyDescent="0.2">
      <c r="A423" s="82">
        <v>3462</v>
      </c>
      <c r="B423" s="30" t="s">
        <v>241</v>
      </c>
      <c r="C423" s="49"/>
      <c r="D423" s="178">
        <v>661241</v>
      </c>
      <c r="E423" s="26">
        <v>11354</v>
      </c>
      <c r="F423" s="26">
        <v>227337</v>
      </c>
      <c r="G423" s="26">
        <v>13224</v>
      </c>
      <c r="H423" s="26">
        <v>16156</v>
      </c>
      <c r="I423" s="27">
        <v>929312</v>
      </c>
    </row>
    <row r="424" spans="1:9" ht="14.1" customHeight="1" x14ac:dyDescent="0.2">
      <c r="A424" s="83">
        <v>3464</v>
      </c>
      <c r="B424" s="29" t="s">
        <v>242</v>
      </c>
      <c r="C424" s="28">
        <v>3111</v>
      </c>
      <c r="D424" s="177">
        <v>772915</v>
      </c>
      <c r="E424" s="20">
        <v>3080</v>
      </c>
      <c r="F424" s="20">
        <v>262286</v>
      </c>
      <c r="G424" s="20">
        <v>15458</v>
      </c>
      <c r="H424" s="20">
        <v>16816</v>
      </c>
      <c r="I424" s="21">
        <v>1070555</v>
      </c>
    </row>
    <row r="425" spans="1:9" ht="14.1" customHeight="1" x14ac:dyDescent="0.2">
      <c r="A425" s="84">
        <v>3464</v>
      </c>
      <c r="B425" s="29" t="s">
        <v>242</v>
      </c>
      <c r="C425" s="28">
        <v>3141</v>
      </c>
      <c r="D425" s="177">
        <v>112596</v>
      </c>
      <c r="E425" s="20">
        <v>0</v>
      </c>
      <c r="F425" s="20">
        <v>38057</v>
      </c>
      <c r="G425" s="20">
        <v>2252</v>
      </c>
      <c r="H425" s="20">
        <v>707</v>
      </c>
      <c r="I425" s="21">
        <v>153612</v>
      </c>
    </row>
    <row r="426" spans="1:9" ht="14.1" customHeight="1" x14ac:dyDescent="0.2">
      <c r="A426" s="82">
        <v>3464</v>
      </c>
      <c r="B426" s="30" t="s">
        <v>243</v>
      </c>
      <c r="C426" s="22"/>
      <c r="D426" s="178">
        <v>885511</v>
      </c>
      <c r="E426" s="26">
        <v>3080</v>
      </c>
      <c r="F426" s="26">
        <v>300343</v>
      </c>
      <c r="G426" s="26">
        <v>17710</v>
      </c>
      <c r="H426" s="26">
        <v>17523</v>
      </c>
      <c r="I426" s="27">
        <v>1224167</v>
      </c>
    </row>
    <row r="427" spans="1:9" ht="14.1" customHeight="1" x14ac:dyDescent="0.2">
      <c r="A427" s="84">
        <v>3453</v>
      </c>
      <c r="B427" s="138" t="s">
        <v>244</v>
      </c>
      <c r="C427" s="28">
        <v>3111</v>
      </c>
      <c r="D427" s="177">
        <v>745859</v>
      </c>
      <c r="E427" s="20">
        <v>3500</v>
      </c>
      <c r="F427" s="20">
        <v>253283</v>
      </c>
      <c r="G427" s="20">
        <v>14917</v>
      </c>
      <c r="H427" s="20">
        <v>13983</v>
      </c>
      <c r="I427" s="21">
        <v>1031542</v>
      </c>
    </row>
    <row r="428" spans="1:9" ht="14.1" customHeight="1" x14ac:dyDescent="0.2">
      <c r="A428" s="84">
        <v>3453</v>
      </c>
      <c r="B428" s="138" t="s">
        <v>244</v>
      </c>
      <c r="C428" s="25">
        <v>3141</v>
      </c>
      <c r="D428" s="177">
        <v>95954</v>
      </c>
      <c r="E428" s="20">
        <v>0</v>
      </c>
      <c r="F428" s="20">
        <v>32432</v>
      </c>
      <c r="G428" s="20">
        <v>1919</v>
      </c>
      <c r="H428" s="20">
        <v>542</v>
      </c>
      <c r="I428" s="21">
        <v>130847</v>
      </c>
    </row>
    <row r="429" spans="1:9" ht="14.1" customHeight="1" x14ac:dyDescent="0.2">
      <c r="A429" s="82">
        <v>3453</v>
      </c>
      <c r="B429" s="31" t="s">
        <v>245</v>
      </c>
      <c r="C429" s="49"/>
      <c r="D429" s="178">
        <v>841813</v>
      </c>
      <c r="E429" s="26">
        <v>3500</v>
      </c>
      <c r="F429" s="26">
        <v>285715</v>
      </c>
      <c r="G429" s="26">
        <v>16836</v>
      </c>
      <c r="H429" s="26">
        <v>14525</v>
      </c>
      <c r="I429" s="27">
        <v>1162389</v>
      </c>
    </row>
    <row r="430" spans="1:9" ht="14.1" customHeight="1" x14ac:dyDescent="0.2">
      <c r="A430" s="83">
        <v>3471</v>
      </c>
      <c r="B430" s="29" t="s">
        <v>246</v>
      </c>
      <c r="C430" s="25">
        <v>3111</v>
      </c>
      <c r="D430" s="177">
        <v>798286</v>
      </c>
      <c r="E430" s="20">
        <v>0</v>
      </c>
      <c r="F430" s="20">
        <v>269821</v>
      </c>
      <c r="G430" s="20">
        <v>15966</v>
      </c>
      <c r="H430" s="20">
        <v>10653</v>
      </c>
      <c r="I430" s="21">
        <v>1094726</v>
      </c>
    </row>
    <row r="431" spans="1:9" ht="14.1" customHeight="1" x14ac:dyDescent="0.2">
      <c r="A431" s="83">
        <v>3471</v>
      </c>
      <c r="B431" s="29" t="s">
        <v>246</v>
      </c>
      <c r="C431" s="25">
        <v>3141</v>
      </c>
      <c r="D431" s="177">
        <v>122238</v>
      </c>
      <c r="E431" s="20">
        <v>0</v>
      </c>
      <c r="F431" s="20">
        <v>41316</v>
      </c>
      <c r="G431" s="20">
        <v>2445</v>
      </c>
      <c r="H431" s="20">
        <v>789</v>
      </c>
      <c r="I431" s="21">
        <v>166788</v>
      </c>
    </row>
    <row r="432" spans="1:9" ht="14.1" customHeight="1" x14ac:dyDescent="0.2">
      <c r="A432" s="82">
        <v>3471</v>
      </c>
      <c r="B432" s="30" t="s">
        <v>247</v>
      </c>
      <c r="C432" s="49"/>
      <c r="D432" s="178">
        <v>920524</v>
      </c>
      <c r="E432" s="26">
        <v>0</v>
      </c>
      <c r="F432" s="26">
        <v>311137</v>
      </c>
      <c r="G432" s="26">
        <v>18411</v>
      </c>
      <c r="H432" s="26">
        <v>11442</v>
      </c>
      <c r="I432" s="27">
        <v>1261514</v>
      </c>
    </row>
    <row r="433" spans="1:9" ht="14.1" customHeight="1" x14ac:dyDescent="0.2">
      <c r="A433" s="83">
        <v>3472</v>
      </c>
      <c r="B433" s="29" t="s">
        <v>248</v>
      </c>
      <c r="C433" s="25">
        <v>3111</v>
      </c>
      <c r="D433" s="177">
        <v>554984</v>
      </c>
      <c r="E433" s="20">
        <v>3500</v>
      </c>
      <c r="F433" s="20">
        <v>188768</v>
      </c>
      <c r="G433" s="20">
        <v>11100</v>
      </c>
      <c r="H433" s="20">
        <v>12006</v>
      </c>
      <c r="I433" s="21">
        <v>770358</v>
      </c>
    </row>
    <row r="434" spans="1:9" ht="14.1" customHeight="1" x14ac:dyDescent="0.2">
      <c r="A434" s="83">
        <v>3472</v>
      </c>
      <c r="B434" s="29" t="s">
        <v>248</v>
      </c>
      <c r="C434" s="25">
        <v>3141</v>
      </c>
      <c r="D434" s="177">
        <v>83190</v>
      </c>
      <c r="E434" s="20">
        <v>0</v>
      </c>
      <c r="F434" s="20">
        <v>28118</v>
      </c>
      <c r="G434" s="20">
        <v>1664</v>
      </c>
      <c r="H434" s="20">
        <v>452</v>
      </c>
      <c r="I434" s="21">
        <v>113424</v>
      </c>
    </row>
    <row r="435" spans="1:9" ht="14.1" customHeight="1" x14ac:dyDescent="0.2">
      <c r="A435" s="82">
        <v>3472</v>
      </c>
      <c r="B435" s="30" t="s">
        <v>249</v>
      </c>
      <c r="C435" s="22"/>
      <c r="D435" s="178">
        <v>638174</v>
      </c>
      <c r="E435" s="26">
        <v>3500</v>
      </c>
      <c r="F435" s="26">
        <v>216886</v>
      </c>
      <c r="G435" s="26">
        <v>12764</v>
      </c>
      <c r="H435" s="26">
        <v>12458</v>
      </c>
      <c r="I435" s="27">
        <v>883782</v>
      </c>
    </row>
    <row r="436" spans="1:9" ht="14.1" customHeight="1" x14ac:dyDescent="0.2">
      <c r="A436" s="84">
        <v>3467</v>
      </c>
      <c r="B436" s="29" t="s">
        <v>250</v>
      </c>
      <c r="C436" s="28">
        <v>3111</v>
      </c>
      <c r="D436" s="177">
        <v>1060074</v>
      </c>
      <c r="E436" s="20">
        <v>2333</v>
      </c>
      <c r="F436" s="20">
        <v>359094</v>
      </c>
      <c r="G436" s="20">
        <v>21201</v>
      </c>
      <c r="H436" s="20">
        <v>19656</v>
      </c>
      <c r="I436" s="21">
        <v>1462358</v>
      </c>
    </row>
    <row r="437" spans="1:9" ht="14.1" customHeight="1" x14ac:dyDescent="0.2">
      <c r="A437" s="85">
        <v>3467</v>
      </c>
      <c r="B437" s="29" t="s">
        <v>251</v>
      </c>
      <c r="C437" s="25">
        <v>3141</v>
      </c>
      <c r="D437" s="177">
        <v>162353</v>
      </c>
      <c r="E437" s="20">
        <v>0</v>
      </c>
      <c r="F437" s="20">
        <v>54875</v>
      </c>
      <c r="G437" s="20">
        <v>3247</v>
      </c>
      <c r="H437" s="20">
        <v>1006</v>
      </c>
      <c r="I437" s="21">
        <v>221481</v>
      </c>
    </row>
    <row r="438" spans="1:9" ht="14.1" customHeight="1" x14ac:dyDescent="0.2">
      <c r="A438" s="86">
        <v>3467</v>
      </c>
      <c r="B438" s="31" t="s">
        <v>252</v>
      </c>
      <c r="C438" s="203"/>
      <c r="D438" s="178">
        <v>1222427</v>
      </c>
      <c r="E438" s="26">
        <v>2333</v>
      </c>
      <c r="F438" s="26">
        <v>413969</v>
      </c>
      <c r="G438" s="26">
        <v>24448</v>
      </c>
      <c r="H438" s="26">
        <v>20662</v>
      </c>
      <c r="I438" s="27">
        <v>1683839</v>
      </c>
    </row>
    <row r="439" spans="1:9" ht="14.1" customHeight="1" x14ac:dyDescent="0.2">
      <c r="A439" s="84">
        <v>3461</v>
      </c>
      <c r="B439" s="29" t="s">
        <v>253</v>
      </c>
      <c r="C439" s="28">
        <v>3111</v>
      </c>
      <c r="D439" s="177">
        <v>1029434</v>
      </c>
      <c r="E439" s="20">
        <v>3360</v>
      </c>
      <c r="F439" s="20">
        <v>349084</v>
      </c>
      <c r="G439" s="20">
        <v>20589</v>
      </c>
      <c r="H439" s="20">
        <v>38958</v>
      </c>
      <c r="I439" s="21">
        <v>1441425</v>
      </c>
    </row>
    <row r="440" spans="1:9" ht="14.1" customHeight="1" x14ac:dyDescent="0.2">
      <c r="A440" s="83">
        <v>3461</v>
      </c>
      <c r="B440" s="29" t="s">
        <v>253</v>
      </c>
      <c r="C440" s="25">
        <v>3141</v>
      </c>
      <c r="D440" s="177">
        <v>154796</v>
      </c>
      <c r="E440" s="20">
        <v>0</v>
      </c>
      <c r="F440" s="20">
        <v>52321</v>
      </c>
      <c r="G440" s="20">
        <v>3096</v>
      </c>
      <c r="H440" s="20">
        <v>822</v>
      </c>
      <c r="I440" s="21">
        <v>211035</v>
      </c>
    </row>
    <row r="441" spans="1:9" ht="14.1" customHeight="1" x14ac:dyDescent="0.2">
      <c r="A441" s="82">
        <v>3461</v>
      </c>
      <c r="B441" s="30" t="s">
        <v>254</v>
      </c>
      <c r="C441" s="49"/>
      <c r="D441" s="178">
        <v>1184230</v>
      </c>
      <c r="E441" s="26">
        <v>3360</v>
      </c>
      <c r="F441" s="26">
        <v>401405</v>
      </c>
      <c r="G441" s="26">
        <v>23685</v>
      </c>
      <c r="H441" s="26">
        <v>39780</v>
      </c>
      <c r="I441" s="27">
        <v>1652460</v>
      </c>
    </row>
    <row r="442" spans="1:9" ht="14.1" customHeight="1" x14ac:dyDescent="0.2">
      <c r="A442" s="84">
        <v>3468</v>
      </c>
      <c r="B442" s="29" t="s">
        <v>255</v>
      </c>
      <c r="C442" s="28">
        <v>3111</v>
      </c>
      <c r="D442" s="177">
        <v>1120930</v>
      </c>
      <c r="E442" s="20">
        <v>3500</v>
      </c>
      <c r="F442" s="20">
        <v>380057</v>
      </c>
      <c r="G442" s="20">
        <v>22419</v>
      </c>
      <c r="H442" s="20">
        <v>24013</v>
      </c>
      <c r="I442" s="21">
        <v>1550919</v>
      </c>
    </row>
    <row r="443" spans="1:9" ht="14.1" customHeight="1" x14ac:dyDescent="0.2">
      <c r="A443" s="83">
        <v>3468</v>
      </c>
      <c r="B443" s="29" t="s">
        <v>256</v>
      </c>
      <c r="C443" s="25">
        <v>3141</v>
      </c>
      <c r="D443" s="177">
        <v>106132</v>
      </c>
      <c r="E443" s="20">
        <v>700</v>
      </c>
      <c r="F443" s="20">
        <v>36109</v>
      </c>
      <c r="G443" s="20">
        <v>2123</v>
      </c>
      <c r="H443" s="20">
        <v>657</v>
      </c>
      <c r="I443" s="21">
        <v>145721</v>
      </c>
    </row>
    <row r="444" spans="1:9" ht="14.1" customHeight="1" x14ac:dyDescent="0.2">
      <c r="A444" s="82">
        <v>3468</v>
      </c>
      <c r="B444" s="30" t="s">
        <v>257</v>
      </c>
      <c r="C444" s="49"/>
      <c r="D444" s="178">
        <v>1227062</v>
      </c>
      <c r="E444" s="26">
        <v>4200</v>
      </c>
      <c r="F444" s="26">
        <v>416166</v>
      </c>
      <c r="G444" s="26">
        <v>24542</v>
      </c>
      <c r="H444" s="26">
        <v>24670</v>
      </c>
      <c r="I444" s="27">
        <v>1696640</v>
      </c>
    </row>
    <row r="445" spans="1:9" ht="14.1" customHeight="1" x14ac:dyDescent="0.2">
      <c r="A445" s="84">
        <v>3465</v>
      </c>
      <c r="B445" s="29" t="s">
        <v>258</v>
      </c>
      <c r="C445" s="28">
        <v>3111</v>
      </c>
      <c r="D445" s="177">
        <v>821159</v>
      </c>
      <c r="E445" s="20">
        <v>0</v>
      </c>
      <c r="F445" s="20">
        <v>277552</v>
      </c>
      <c r="G445" s="20">
        <v>16423</v>
      </c>
      <c r="H445" s="20">
        <v>12431</v>
      </c>
      <c r="I445" s="21">
        <v>1127565</v>
      </c>
    </row>
    <row r="446" spans="1:9" ht="14.1" customHeight="1" x14ac:dyDescent="0.2">
      <c r="A446" s="85">
        <v>3465</v>
      </c>
      <c r="B446" s="29" t="s">
        <v>258</v>
      </c>
      <c r="C446" s="25">
        <v>3141</v>
      </c>
      <c r="D446" s="177">
        <v>120130</v>
      </c>
      <c r="E446" s="20">
        <v>0</v>
      </c>
      <c r="F446" s="20">
        <v>40604</v>
      </c>
      <c r="G446" s="20">
        <v>2403</v>
      </c>
      <c r="H446" s="20">
        <v>781</v>
      </c>
      <c r="I446" s="21">
        <v>163918</v>
      </c>
    </row>
    <row r="447" spans="1:9" ht="14.1" customHeight="1" x14ac:dyDescent="0.2">
      <c r="A447" s="82">
        <v>3465</v>
      </c>
      <c r="B447" s="30" t="s">
        <v>259</v>
      </c>
      <c r="C447" s="49"/>
      <c r="D447" s="178">
        <v>941289</v>
      </c>
      <c r="E447" s="26">
        <v>0</v>
      </c>
      <c r="F447" s="26">
        <v>318156</v>
      </c>
      <c r="G447" s="26">
        <v>18826</v>
      </c>
      <c r="H447" s="26">
        <v>13212</v>
      </c>
      <c r="I447" s="27">
        <v>1291483</v>
      </c>
    </row>
    <row r="448" spans="1:9" ht="14.1" customHeight="1" x14ac:dyDescent="0.2">
      <c r="A448" s="83">
        <v>3473</v>
      </c>
      <c r="B448" s="29" t="s">
        <v>260</v>
      </c>
      <c r="C448" s="25">
        <v>3111</v>
      </c>
      <c r="D448" s="177">
        <v>971552</v>
      </c>
      <c r="E448" s="20">
        <v>4083</v>
      </c>
      <c r="F448" s="20">
        <v>329765</v>
      </c>
      <c r="G448" s="20">
        <v>19431</v>
      </c>
      <c r="H448" s="20">
        <v>16738</v>
      </c>
      <c r="I448" s="21">
        <v>1341569</v>
      </c>
    </row>
    <row r="449" spans="1:9" ht="14.1" customHeight="1" x14ac:dyDescent="0.2">
      <c r="A449" s="83">
        <v>3473</v>
      </c>
      <c r="B449" s="29" t="s">
        <v>261</v>
      </c>
      <c r="C449" s="25">
        <v>3141</v>
      </c>
      <c r="D449" s="177">
        <v>131015</v>
      </c>
      <c r="E449" s="20">
        <v>0</v>
      </c>
      <c r="F449" s="20">
        <v>44283</v>
      </c>
      <c r="G449" s="20">
        <v>2620</v>
      </c>
      <c r="H449" s="20">
        <v>871</v>
      </c>
      <c r="I449" s="21">
        <v>178789</v>
      </c>
    </row>
    <row r="450" spans="1:9" ht="14.1" customHeight="1" x14ac:dyDescent="0.2">
      <c r="A450" s="82">
        <v>3473</v>
      </c>
      <c r="B450" s="30" t="s">
        <v>262</v>
      </c>
      <c r="C450" s="204"/>
      <c r="D450" s="179">
        <v>1102567</v>
      </c>
      <c r="E450" s="32">
        <v>4083</v>
      </c>
      <c r="F450" s="32">
        <v>374048</v>
      </c>
      <c r="G450" s="32">
        <v>22051</v>
      </c>
      <c r="H450" s="32">
        <v>17609</v>
      </c>
      <c r="I450" s="33">
        <v>1520358</v>
      </c>
    </row>
    <row r="451" spans="1:9" ht="14.1" customHeight="1" x14ac:dyDescent="0.2">
      <c r="A451" s="83">
        <v>3474</v>
      </c>
      <c r="B451" s="29" t="s">
        <v>263</v>
      </c>
      <c r="C451" s="25">
        <v>3111</v>
      </c>
      <c r="D451" s="177">
        <v>627069</v>
      </c>
      <c r="E451" s="20">
        <v>3500</v>
      </c>
      <c r="F451" s="20">
        <v>213132</v>
      </c>
      <c r="G451" s="20">
        <v>12541</v>
      </c>
      <c r="H451" s="20">
        <v>13635</v>
      </c>
      <c r="I451" s="21">
        <v>869877</v>
      </c>
    </row>
    <row r="452" spans="1:9" ht="14.1" customHeight="1" x14ac:dyDescent="0.2">
      <c r="A452" s="83">
        <v>3474</v>
      </c>
      <c r="B452" s="29" t="s">
        <v>264</v>
      </c>
      <c r="C452" s="25">
        <v>3141</v>
      </c>
      <c r="D452" s="177">
        <v>94687</v>
      </c>
      <c r="E452" s="20">
        <v>0</v>
      </c>
      <c r="F452" s="20">
        <v>32004</v>
      </c>
      <c r="G452" s="20">
        <v>1894</v>
      </c>
      <c r="H452" s="20">
        <v>534</v>
      </c>
      <c r="I452" s="21">
        <v>129119</v>
      </c>
    </row>
    <row r="453" spans="1:9" ht="14.1" customHeight="1" x14ac:dyDescent="0.2">
      <c r="A453" s="82">
        <v>3474</v>
      </c>
      <c r="B453" s="30" t="s">
        <v>265</v>
      </c>
      <c r="C453" s="22"/>
      <c r="D453" s="178">
        <v>721756</v>
      </c>
      <c r="E453" s="26">
        <v>3500</v>
      </c>
      <c r="F453" s="26">
        <v>245136</v>
      </c>
      <c r="G453" s="26">
        <v>14435</v>
      </c>
      <c r="H453" s="26">
        <v>14169</v>
      </c>
      <c r="I453" s="27">
        <v>998996</v>
      </c>
    </row>
    <row r="454" spans="1:9" ht="14.1" customHeight="1" x14ac:dyDescent="0.2">
      <c r="A454" s="84">
        <v>3466</v>
      </c>
      <c r="B454" s="29" t="s">
        <v>266</v>
      </c>
      <c r="C454" s="28">
        <v>3111</v>
      </c>
      <c r="D454" s="177">
        <v>626453</v>
      </c>
      <c r="E454" s="20">
        <v>3322</v>
      </c>
      <c r="F454" s="20">
        <v>212864</v>
      </c>
      <c r="G454" s="20">
        <v>12529</v>
      </c>
      <c r="H454" s="20">
        <v>11340</v>
      </c>
      <c r="I454" s="21">
        <v>866508</v>
      </c>
    </row>
    <row r="455" spans="1:9" ht="14.1" customHeight="1" x14ac:dyDescent="0.2">
      <c r="A455" s="83">
        <v>3466</v>
      </c>
      <c r="B455" s="29" t="s">
        <v>266</v>
      </c>
      <c r="C455" s="25">
        <v>3141</v>
      </c>
      <c r="D455" s="177">
        <v>96917</v>
      </c>
      <c r="E455" s="20">
        <v>0</v>
      </c>
      <c r="F455" s="20">
        <v>32758</v>
      </c>
      <c r="G455" s="20">
        <v>1938</v>
      </c>
      <c r="H455" s="20">
        <v>567</v>
      </c>
      <c r="I455" s="21">
        <v>132180</v>
      </c>
    </row>
    <row r="456" spans="1:9" ht="14.1" customHeight="1" x14ac:dyDescent="0.2">
      <c r="A456" s="82">
        <v>3466</v>
      </c>
      <c r="B456" s="30" t="s">
        <v>267</v>
      </c>
      <c r="C456" s="22"/>
      <c r="D456" s="178">
        <v>723370</v>
      </c>
      <c r="E456" s="26">
        <v>3322</v>
      </c>
      <c r="F456" s="26">
        <v>245622</v>
      </c>
      <c r="G456" s="26">
        <v>14467</v>
      </c>
      <c r="H456" s="26">
        <v>11907</v>
      </c>
      <c r="I456" s="27">
        <v>998688</v>
      </c>
    </row>
    <row r="457" spans="1:9" ht="14.1" customHeight="1" x14ac:dyDescent="0.2">
      <c r="A457" s="83">
        <v>3407</v>
      </c>
      <c r="B457" s="29" t="s">
        <v>268</v>
      </c>
      <c r="C457" s="25">
        <v>3111</v>
      </c>
      <c r="D457" s="177">
        <v>1355956</v>
      </c>
      <c r="E457" s="20">
        <v>0</v>
      </c>
      <c r="F457" s="20">
        <v>458313</v>
      </c>
      <c r="G457" s="20">
        <v>27119</v>
      </c>
      <c r="H457" s="20">
        <v>39780</v>
      </c>
      <c r="I457" s="21">
        <v>1881168</v>
      </c>
    </row>
    <row r="458" spans="1:9" ht="14.1" customHeight="1" x14ac:dyDescent="0.2">
      <c r="A458" s="83">
        <v>3407</v>
      </c>
      <c r="B458" s="29" t="s">
        <v>268</v>
      </c>
      <c r="C458" s="25">
        <v>3141</v>
      </c>
      <c r="D458" s="177">
        <v>200584</v>
      </c>
      <c r="E458" s="20">
        <v>0</v>
      </c>
      <c r="F458" s="20">
        <v>67797</v>
      </c>
      <c r="G458" s="20">
        <v>4012</v>
      </c>
      <c r="H458" s="20">
        <v>1191</v>
      </c>
      <c r="I458" s="21">
        <v>273584</v>
      </c>
    </row>
    <row r="459" spans="1:9" ht="14.1" customHeight="1" x14ac:dyDescent="0.2">
      <c r="A459" s="82">
        <v>3407</v>
      </c>
      <c r="B459" s="30" t="s">
        <v>269</v>
      </c>
      <c r="C459" s="22"/>
      <c r="D459" s="178">
        <v>1556540</v>
      </c>
      <c r="E459" s="26">
        <v>0</v>
      </c>
      <c r="F459" s="26">
        <v>526110</v>
      </c>
      <c r="G459" s="26">
        <v>31131</v>
      </c>
      <c r="H459" s="26">
        <v>40971</v>
      </c>
      <c r="I459" s="27">
        <v>2154752</v>
      </c>
    </row>
    <row r="460" spans="1:9" ht="14.1" customHeight="1" x14ac:dyDescent="0.2">
      <c r="A460" s="84">
        <v>3463</v>
      </c>
      <c r="B460" s="29" t="s">
        <v>270</v>
      </c>
      <c r="C460" s="28">
        <v>3111</v>
      </c>
      <c r="D460" s="177">
        <v>875531</v>
      </c>
      <c r="E460" s="20">
        <v>16333</v>
      </c>
      <c r="F460" s="20">
        <v>301450</v>
      </c>
      <c r="G460" s="20">
        <v>17511</v>
      </c>
      <c r="H460" s="20">
        <v>18233</v>
      </c>
      <c r="I460" s="21">
        <v>1229058</v>
      </c>
    </row>
    <row r="461" spans="1:9" ht="14.1" customHeight="1" x14ac:dyDescent="0.2">
      <c r="A461" s="83">
        <v>3463</v>
      </c>
      <c r="B461" s="29" t="s">
        <v>270</v>
      </c>
      <c r="C461" s="25">
        <v>3141</v>
      </c>
      <c r="D461" s="177">
        <v>111530</v>
      </c>
      <c r="E461" s="20">
        <v>1167</v>
      </c>
      <c r="F461" s="20">
        <v>38092</v>
      </c>
      <c r="G461" s="20">
        <v>2231</v>
      </c>
      <c r="H461" s="20">
        <v>707</v>
      </c>
      <c r="I461" s="21">
        <v>153727</v>
      </c>
    </row>
    <row r="462" spans="1:9" ht="14.1" customHeight="1" x14ac:dyDescent="0.2">
      <c r="A462" s="82">
        <v>3463</v>
      </c>
      <c r="B462" s="30" t="s">
        <v>271</v>
      </c>
      <c r="C462" s="22"/>
      <c r="D462" s="178">
        <v>987061</v>
      </c>
      <c r="E462" s="26">
        <v>17500</v>
      </c>
      <c r="F462" s="26">
        <v>339542</v>
      </c>
      <c r="G462" s="26">
        <v>19742</v>
      </c>
      <c r="H462" s="26">
        <v>18940</v>
      </c>
      <c r="I462" s="27">
        <v>1382785</v>
      </c>
    </row>
    <row r="463" spans="1:9" ht="14.1" customHeight="1" x14ac:dyDescent="0.2">
      <c r="A463" s="85">
        <v>3460</v>
      </c>
      <c r="B463" s="29" t="s">
        <v>272</v>
      </c>
      <c r="C463" s="28">
        <v>3111</v>
      </c>
      <c r="D463" s="177">
        <v>786138</v>
      </c>
      <c r="E463" s="20">
        <v>0</v>
      </c>
      <c r="F463" s="20">
        <v>265715</v>
      </c>
      <c r="G463" s="20">
        <v>15723</v>
      </c>
      <c r="H463" s="20">
        <v>11220</v>
      </c>
      <c r="I463" s="21">
        <v>1078796</v>
      </c>
    </row>
    <row r="464" spans="1:9" ht="14.1" customHeight="1" x14ac:dyDescent="0.2">
      <c r="A464" s="85">
        <v>3460</v>
      </c>
      <c r="B464" s="29" t="s">
        <v>272</v>
      </c>
      <c r="C464" s="28">
        <v>3141</v>
      </c>
      <c r="D464" s="177">
        <v>103457</v>
      </c>
      <c r="E464" s="20">
        <v>0</v>
      </c>
      <c r="F464" s="20">
        <v>34968</v>
      </c>
      <c r="G464" s="20">
        <v>2069</v>
      </c>
      <c r="H464" s="20">
        <v>624</v>
      </c>
      <c r="I464" s="21">
        <v>141118</v>
      </c>
    </row>
    <row r="465" spans="1:9" ht="14.1" customHeight="1" x14ac:dyDescent="0.2">
      <c r="A465" s="82">
        <v>3460</v>
      </c>
      <c r="B465" s="30" t="s">
        <v>273</v>
      </c>
      <c r="C465" s="22"/>
      <c r="D465" s="178">
        <v>889595</v>
      </c>
      <c r="E465" s="26">
        <v>0</v>
      </c>
      <c r="F465" s="26">
        <v>300683</v>
      </c>
      <c r="G465" s="26">
        <v>17792</v>
      </c>
      <c r="H465" s="26">
        <v>11844</v>
      </c>
      <c r="I465" s="27">
        <v>1219914</v>
      </c>
    </row>
    <row r="466" spans="1:9" ht="14.1" customHeight="1" x14ac:dyDescent="0.2">
      <c r="A466" s="83">
        <v>3413</v>
      </c>
      <c r="B466" s="29" t="s">
        <v>274</v>
      </c>
      <c r="C466" s="25">
        <v>3111</v>
      </c>
      <c r="D466" s="177">
        <v>1547824</v>
      </c>
      <c r="E466" s="20">
        <v>0</v>
      </c>
      <c r="F466" s="20">
        <v>523165</v>
      </c>
      <c r="G466" s="20">
        <v>30956</v>
      </c>
      <c r="H466" s="20">
        <v>14861</v>
      </c>
      <c r="I466" s="21">
        <v>2116806</v>
      </c>
    </row>
    <row r="467" spans="1:9" ht="14.1" customHeight="1" x14ac:dyDescent="0.2">
      <c r="A467" s="85">
        <v>3413</v>
      </c>
      <c r="B467" s="29" t="s">
        <v>275</v>
      </c>
      <c r="C467" s="25">
        <v>3141</v>
      </c>
      <c r="D467" s="177">
        <v>146889</v>
      </c>
      <c r="E467" s="20">
        <v>0</v>
      </c>
      <c r="F467" s="20">
        <v>49648</v>
      </c>
      <c r="G467" s="20">
        <v>2938</v>
      </c>
      <c r="H467" s="20">
        <v>868</v>
      </c>
      <c r="I467" s="21">
        <v>200343</v>
      </c>
    </row>
    <row r="468" spans="1:9" ht="14.1" customHeight="1" x14ac:dyDescent="0.2">
      <c r="A468" s="82">
        <v>3413</v>
      </c>
      <c r="B468" s="31" t="s">
        <v>276</v>
      </c>
      <c r="C468" s="49"/>
      <c r="D468" s="178">
        <v>1694713</v>
      </c>
      <c r="E468" s="26">
        <v>0</v>
      </c>
      <c r="F468" s="26">
        <v>572813</v>
      </c>
      <c r="G468" s="26">
        <v>33894</v>
      </c>
      <c r="H468" s="26">
        <v>15729</v>
      </c>
      <c r="I468" s="27">
        <v>2317149</v>
      </c>
    </row>
    <row r="469" spans="1:9" ht="14.1" customHeight="1" x14ac:dyDescent="0.2">
      <c r="A469" s="83">
        <v>3409</v>
      </c>
      <c r="B469" s="29" t="s">
        <v>277</v>
      </c>
      <c r="C469" s="25">
        <v>3113</v>
      </c>
      <c r="D469" s="177">
        <v>3368318</v>
      </c>
      <c r="E469" s="20">
        <v>4550</v>
      </c>
      <c r="F469" s="20">
        <v>1140029</v>
      </c>
      <c r="G469" s="20">
        <v>67366</v>
      </c>
      <c r="H469" s="20">
        <v>114804</v>
      </c>
      <c r="I469" s="21">
        <v>4695067</v>
      </c>
    </row>
    <row r="470" spans="1:9" ht="14.1" customHeight="1" x14ac:dyDescent="0.2">
      <c r="A470" s="85">
        <v>3409</v>
      </c>
      <c r="B470" s="139" t="s">
        <v>277</v>
      </c>
      <c r="C470" s="25">
        <v>3141</v>
      </c>
      <c r="D470" s="177">
        <v>255456</v>
      </c>
      <c r="E470" s="20">
        <v>0</v>
      </c>
      <c r="F470" s="20">
        <v>86344</v>
      </c>
      <c r="G470" s="20">
        <v>5109</v>
      </c>
      <c r="H470" s="20">
        <v>2350</v>
      </c>
      <c r="I470" s="21">
        <v>349259</v>
      </c>
    </row>
    <row r="471" spans="1:9" ht="14.1" customHeight="1" x14ac:dyDescent="0.2">
      <c r="A471" s="83">
        <v>3409</v>
      </c>
      <c r="B471" s="29" t="s">
        <v>277</v>
      </c>
      <c r="C471" s="25">
        <v>3143</v>
      </c>
      <c r="D471" s="177">
        <v>324456</v>
      </c>
      <c r="E471" s="20">
        <v>700</v>
      </c>
      <c r="F471" s="20">
        <v>109903</v>
      </c>
      <c r="G471" s="20">
        <v>6489</v>
      </c>
      <c r="H471" s="20">
        <v>502</v>
      </c>
      <c r="I471" s="21">
        <v>442050</v>
      </c>
    </row>
    <row r="472" spans="1:9" ht="14.1" customHeight="1" x14ac:dyDescent="0.2">
      <c r="A472" s="82">
        <v>3409</v>
      </c>
      <c r="B472" s="31" t="s">
        <v>278</v>
      </c>
      <c r="C472" s="49"/>
      <c r="D472" s="178">
        <v>3948230</v>
      </c>
      <c r="E472" s="26">
        <v>5250</v>
      </c>
      <c r="F472" s="26">
        <v>1336276</v>
      </c>
      <c r="G472" s="26">
        <v>78964</v>
      </c>
      <c r="H472" s="26">
        <v>117656</v>
      </c>
      <c r="I472" s="27">
        <v>5486376</v>
      </c>
    </row>
    <row r="473" spans="1:9" ht="14.1" customHeight="1" x14ac:dyDescent="0.2">
      <c r="A473" s="83">
        <v>3415</v>
      </c>
      <c r="B473" s="29" t="s">
        <v>279</v>
      </c>
      <c r="C473" s="25">
        <v>3113</v>
      </c>
      <c r="D473" s="177">
        <v>3819933</v>
      </c>
      <c r="E473" s="20">
        <v>4317</v>
      </c>
      <c r="F473" s="20">
        <v>1292597</v>
      </c>
      <c r="G473" s="20">
        <v>76399</v>
      </c>
      <c r="H473" s="20">
        <v>118004</v>
      </c>
      <c r="I473" s="21">
        <v>5311250</v>
      </c>
    </row>
    <row r="474" spans="1:9" ht="14.1" customHeight="1" x14ac:dyDescent="0.2">
      <c r="A474" s="85">
        <v>3415</v>
      </c>
      <c r="B474" s="139" t="s">
        <v>279</v>
      </c>
      <c r="C474" s="25">
        <v>3141</v>
      </c>
      <c r="D474" s="177">
        <v>318143</v>
      </c>
      <c r="E474" s="20">
        <v>2333</v>
      </c>
      <c r="F474" s="20">
        <v>108321</v>
      </c>
      <c r="G474" s="20">
        <v>6363</v>
      </c>
      <c r="H474" s="20">
        <v>3591</v>
      </c>
      <c r="I474" s="21">
        <v>438751</v>
      </c>
    </row>
    <row r="475" spans="1:9" ht="14.1" customHeight="1" x14ac:dyDescent="0.2">
      <c r="A475" s="83">
        <v>3415</v>
      </c>
      <c r="B475" s="29" t="s">
        <v>279</v>
      </c>
      <c r="C475" s="25">
        <v>3143</v>
      </c>
      <c r="D475" s="177">
        <v>359638</v>
      </c>
      <c r="E475" s="20">
        <v>3500</v>
      </c>
      <c r="F475" s="20">
        <v>122741</v>
      </c>
      <c r="G475" s="20">
        <v>7193</v>
      </c>
      <c r="H475" s="20">
        <v>544</v>
      </c>
      <c r="I475" s="21">
        <v>493616</v>
      </c>
    </row>
    <row r="476" spans="1:9" ht="14.1" customHeight="1" x14ac:dyDescent="0.2">
      <c r="A476" s="82">
        <v>3415</v>
      </c>
      <c r="B476" s="31" t="s">
        <v>280</v>
      </c>
      <c r="C476" s="49"/>
      <c r="D476" s="178">
        <v>4497714</v>
      </c>
      <c r="E476" s="26">
        <v>10150</v>
      </c>
      <c r="F476" s="26">
        <v>1523659</v>
      </c>
      <c r="G476" s="26">
        <v>89955</v>
      </c>
      <c r="H476" s="26">
        <v>122139</v>
      </c>
      <c r="I476" s="27">
        <v>6243617</v>
      </c>
    </row>
    <row r="477" spans="1:9" ht="14.1" customHeight="1" x14ac:dyDescent="0.2">
      <c r="A477" s="83">
        <v>3412</v>
      </c>
      <c r="B477" s="29" t="s">
        <v>281</v>
      </c>
      <c r="C477" s="25">
        <v>3113</v>
      </c>
      <c r="D477" s="177">
        <v>5243494</v>
      </c>
      <c r="E477" s="20">
        <v>16333</v>
      </c>
      <c r="F477" s="20">
        <v>1777822</v>
      </c>
      <c r="G477" s="20">
        <v>104870</v>
      </c>
      <c r="H477" s="20">
        <v>151507</v>
      </c>
      <c r="I477" s="21">
        <v>7294026</v>
      </c>
    </row>
    <row r="478" spans="1:9" ht="14.1" customHeight="1" x14ac:dyDescent="0.2">
      <c r="A478" s="85">
        <v>3412</v>
      </c>
      <c r="B478" s="139" t="s">
        <v>281</v>
      </c>
      <c r="C478" s="25">
        <v>3141</v>
      </c>
      <c r="D478" s="177">
        <v>424501</v>
      </c>
      <c r="E478" s="20">
        <v>3500</v>
      </c>
      <c r="F478" s="20">
        <v>144664</v>
      </c>
      <c r="G478" s="20">
        <v>8490</v>
      </c>
      <c r="H478" s="20">
        <v>5144</v>
      </c>
      <c r="I478" s="21">
        <v>586299</v>
      </c>
    </row>
    <row r="479" spans="1:9" ht="14.1" customHeight="1" x14ac:dyDescent="0.2">
      <c r="A479" s="83">
        <v>3412</v>
      </c>
      <c r="B479" s="29" t="s">
        <v>281</v>
      </c>
      <c r="C479" s="25">
        <v>3143</v>
      </c>
      <c r="D479" s="177">
        <v>513776</v>
      </c>
      <c r="E479" s="20">
        <v>1167</v>
      </c>
      <c r="F479" s="20">
        <v>174051</v>
      </c>
      <c r="G479" s="20">
        <v>10276</v>
      </c>
      <c r="H479" s="20">
        <v>854</v>
      </c>
      <c r="I479" s="21">
        <v>700124</v>
      </c>
    </row>
    <row r="480" spans="1:9" ht="14.1" customHeight="1" x14ac:dyDescent="0.2">
      <c r="A480" s="82">
        <v>3412</v>
      </c>
      <c r="B480" s="31" t="s">
        <v>282</v>
      </c>
      <c r="C480" s="49"/>
      <c r="D480" s="179">
        <v>6181771</v>
      </c>
      <c r="E480" s="32">
        <v>21000</v>
      </c>
      <c r="F480" s="32">
        <v>2096537</v>
      </c>
      <c r="G480" s="32">
        <v>123636</v>
      </c>
      <c r="H480" s="32">
        <v>157505</v>
      </c>
      <c r="I480" s="33">
        <v>8580449</v>
      </c>
    </row>
    <row r="481" spans="1:9" ht="14.1" customHeight="1" x14ac:dyDescent="0.2">
      <c r="A481" s="83">
        <v>3416</v>
      </c>
      <c r="B481" s="29" t="s">
        <v>283</v>
      </c>
      <c r="C481" s="25">
        <v>3113</v>
      </c>
      <c r="D481" s="177">
        <v>4365012</v>
      </c>
      <c r="E481" s="20">
        <v>12250</v>
      </c>
      <c r="F481" s="20">
        <v>1479515</v>
      </c>
      <c r="G481" s="20">
        <v>87300</v>
      </c>
      <c r="H481" s="20">
        <v>174507</v>
      </c>
      <c r="I481" s="21">
        <v>6118584</v>
      </c>
    </row>
    <row r="482" spans="1:9" ht="14.1" customHeight="1" x14ac:dyDescent="0.2">
      <c r="A482" s="85">
        <v>3416</v>
      </c>
      <c r="B482" s="139" t="s">
        <v>283</v>
      </c>
      <c r="C482" s="25">
        <v>3141</v>
      </c>
      <c r="D482" s="177">
        <v>347679</v>
      </c>
      <c r="E482" s="20">
        <v>0</v>
      </c>
      <c r="F482" s="20">
        <v>117516</v>
      </c>
      <c r="G482" s="20">
        <v>6954</v>
      </c>
      <c r="H482" s="20">
        <v>3903</v>
      </c>
      <c r="I482" s="21">
        <v>476052</v>
      </c>
    </row>
    <row r="483" spans="1:9" ht="14.1" customHeight="1" x14ac:dyDescent="0.2">
      <c r="A483" s="83">
        <v>3416</v>
      </c>
      <c r="B483" s="29" t="s">
        <v>283</v>
      </c>
      <c r="C483" s="25">
        <v>3143</v>
      </c>
      <c r="D483" s="177">
        <v>443204</v>
      </c>
      <c r="E483" s="20">
        <v>0</v>
      </c>
      <c r="F483" s="20">
        <v>149803</v>
      </c>
      <c r="G483" s="20">
        <v>8864</v>
      </c>
      <c r="H483" s="20">
        <v>667</v>
      </c>
      <c r="I483" s="21">
        <v>602538</v>
      </c>
    </row>
    <row r="484" spans="1:9" ht="14.1" customHeight="1" x14ac:dyDescent="0.2">
      <c r="A484" s="82">
        <v>3416</v>
      </c>
      <c r="B484" s="31" t="s">
        <v>284</v>
      </c>
      <c r="C484" s="49"/>
      <c r="D484" s="179">
        <v>5155895</v>
      </c>
      <c r="E484" s="32">
        <v>12250</v>
      </c>
      <c r="F484" s="32">
        <v>1746834</v>
      </c>
      <c r="G484" s="32">
        <v>103118</v>
      </c>
      <c r="H484" s="32">
        <v>179077</v>
      </c>
      <c r="I484" s="33">
        <v>7197174</v>
      </c>
    </row>
    <row r="485" spans="1:9" ht="14.1" customHeight="1" x14ac:dyDescent="0.2">
      <c r="A485" s="83">
        <v>3414</v>
      </c>
      <c r="B485" s="29" t="s">
        <v>285</v>
      </c>
      <c r="C485" s="25">
        <v>3113</v>
      </c>
      <c r="D485" s="177">
        <v>4534589</v>
      </c>
      <c r="E485" s="20">
        <v>9917</v>
      </c>
      <c r="F485" s="20">
        <v>1536043</v>
      </c>
      <c r="G485" s="20">
        <v>90692</v>
      </c>
      <c r="H485" s="20">
        <v>160120</v>
      </c>
      <c r="I485" s="21">
        <v>6331361</v>
      </c>
    </row>
    <row r="486" spans="1:9" ht="14.1" customHeight="1" x14ac:dyDescent="0.2">
      <c r="A486" s="85">
        <v>3414</v>
      </c>
      <c r="B486" s="139" t="s">
        <v>285</v>
      </c>
      <c r="C486" s="25">
        <v>3141</v>
      </c>
      <c r="D486" s="177">
        <v>378439</v>
      </c>
      <c r="E486" s="20">
        <v>0</v>
      </c>
      <c r="F486" s="20">
        <v>127912</v>
      </c>
      <c r="G486" s="20">
        <v>7569</v>
      </c>
      <c r="H486" s="20">
        <v>4610</v>
      </c>
      <c r="I486" s="21">
        <v>518530</v>
      </c>
    </row>
    <row r="487" spans="1:9" ht="14.1" customHeight="1" x14ac:dyDescent="0.2">
      <c r="A487" s="83">
        <v>3414</v>
      </c>
      <c r="B487" s="29" t="s">
        <v>285</v>
      </c>
      <c r="C487" s="25">
        <v>3143</v>
      </c>
      <c r="D487" s="177">
        <v>443745</v>
      </c>
      <c r="E487" s="20">
        <v>1750</v>
      </c>
      <c r="F487" s="20">
        <v>150577</v>
      </c>
      <c r="G487" s="20">
        <v>8875</v>
      </c>
      <c r="H487" s="20">
        <v>646</v>
      </c>
      <c r="I487" s="21">
        <v>605593</v>
      </c>
    </row>
    <row r="488" spans="1:9" ht="14.1" customHeight="1" x14ac:dyDescent="0.2">
      <c r="A488" s="82">
        <v>3414</v>
      </c>
      <c r="B488" s="31" t="s">
        <v>286</v>
      </c>
      <c r="C488" s="49"/>
      <c r="D488" s="180">
        <v>5356773</v>
      </c>
      <c r="E488" s="34">
        <v>11667</v>
      </c>
      <c r="F488" s="34">
        <v>1814532</v>
      </c>
      <c r="G488" s="34">
        <v>107136</v>
      </c>
      <c r="H488" s="34">
        <v>165376</v>
      </c>
      <c r="I488" s="35">
        <v>7455484</v>
      </c>
    </row>
    <row r="489" spans="1:9" ht="14.1" customHeight="1" x14ac:dyDescent="0.2">
      <c r="A489" s="83">
        <v>3411</v>
      </c>
      <c r="B489" s="29" t="s">
        <v>287</v>
      </c>
      <c r="C489" s="25">
        <v>3113</v>
      </c>
      <c r="D489" s="177">
        <v>4206393</v>
      </c>
      <c r="E489" s="20">
        <v>0</v>
      </c>
      <c r="F489" s="20">
        <v>1421761</v>
      </c>
      <c r="G489" s="20">
        <v>84128</v>
      </c>
      <c r="H489" s="20">
        <v>117344</v>
      </c>
      <c r="I489" s="21">
        <v>5829626</v>
      </c>
    </row>
    <row r="490" spans="1:9" ht="14.1" customHeight="1" x14ac:dyDescent="0.2">
      <c r="A490" s="85">
        <v>3411</v>
      </c>
      <c r="B490" s="139" t="s">
        <v>287</v>
      </c>
      <c r="C490" s="25">
        <v>3141</v>
      </c>
      <c r="D490" s="177">
        <v>407232</v>
      </c>
      <c r="E490" s="20">
        <v>0</v>
      </c>
      <c r="F490" s="20">
        <v>137644</v>
      </c>
      <c r="G490" s="20">
        <v>8145</v>
      </c>
      <c r="H490" s="20">
        <v>4149</v>
      </c>
      <c r="I490" s="21">
        <v>557170</v>
      </c>
    </row>
    <row r="491" spans="1:9" ht="14.1" customHeight="1" x14ac:dyDescent="0.2">
      <c r="A491" s="83">
        <v>3411</v>
      </c>
      <c r="B491" s="29" t="s">
        <v>287</v>
      </c>
      <c r="C491" s="25">
        <v>3143</v>
      </c>
      <c r="D491" s="177">
        <v>336154</v>
      </c>
      <c r="E491" s="20">
        <v>0</v>
      </c>
      <c r="F491" s="20">
        <v>113620</v>
      </c>
      <c r="G491" s="20">
        <v>6723</v>
      </c>
      <c r="H491" s="20">
        <v>578</v>
      </c>
      <c r="I491" s="21">
        <v>457075</v>
      </c>
    </row>
    <row r="492" spans="1:9" ht="14.1" customHeight="1" x14ac:dyDescent="0.2">
      <c r="A492" s="82">
        <v>3411</v>
      </c>
      <c r="B492" s="31" t="s">
        <v>288</v>
      </c>
      <c r="C492" s="49"/>
      <c r="D492" s="178">
        <v>4949779</v>
      </c>
      <c r="E492" s="26">
        <v>0</v>
      </c>
      <c r="F492" s="26">
        <v>1673025</v>
      </c>
      <c r="G492" s="26">
        <v>98996</v>
      </c>
      <c r="H492" s="26">
        <v>122071</v>
      </c>
      <c r="I492" s="27">
        <v>6843871</v>
      </c>
    </row>
    <row r="493" spans="1:9" ht="14.1" customHeight="1" x14ac:dyDescent="0.2">
      <c r="A493" s="83">
        <v>3408</v>
      </c>
      <c r="B493" s="29" t="s">
        <v>289</v>
      </c>
      <c r="C493" s="25">
        <v>3113</v>
      </c>
      <c r="D493" s="177">
        <v>2458243</v>
      </c>
      <c r="E493" s="20">
        <v>0</v>
      </c>
      <c r="F493" s="20">
        <v>830886</v>
      </c>
      <c r="G493" s="20">
        <v>49165</v>
      </c>
      <c r="H493" s="20">
        <v>73903</v>
      </c>
      <c r="I493" s="21">
        <v>3412197</v>
      </c>
    </row>
    <row r="494" spans="1:9" ht="14.1" customHeight="1" x14ac:dyDescent="0.2">
      <c r="A494" s="85">
        <v>3408</v>
      </c>
      <c r="B494" s="139" t="s">
        <v>289</v>
      </c>
      <c r="C494" s="25">
        <v>3141</v>
      </c>
      <c r="D494" s="177">
        <v>185193</v>
      </c>
      <c r="E494" s="20">
        <v>0</v>
      </c>
      <c r="F494" s="20">
        <v>62595</v>
      </c>
      <c r="G494" s="20">
        <v>3704</v>
      </c>
      <c r="H494" s="20">
        <v>1783</v>
      </c>
      <c r="I494" s="21">
        <v>253275</v>
      </c>
    </row>
    <row r="495" spans="1:9" ht="14.1" customHeight="1" x14ac:dyDescent="0.2">
      <c r="A495" s="83">
        <v>3408</v>
      </c>
      <c r="B495" s="29" t="s">
        <v>289</v>
      </c>
      <c r="C495" s="25">
        <v>3143</v>
      </c>
      <c r="D495" s="177">
        <v>198003</v>
      </c>
      <c r="E495" s="20">
        <v>0</v>
      </c>
      <c r="F495" s="20">
        <v>66925</v>
      </c>
      <c r="G495" s="20">
        <v>3960</v>
      </c>
      <c r="H495" s="20">
        <v>268</v>
      </c>
      <c r="I495" s="21">
        <v>269156</v>
      </c>
    </row>
    <row r="496" spans="1:9" ht="14.1" customHeight="1" x14ac:dyDescent="0.2">
      <c r="A496" s="82">
        <v>3408</v>
      </c>
      <c r="B496" s="31" t="s">
        <v>290</v>
      </c>
      <c r="C496" s="49"/>
      <c r="D496" s="179">
        <v>2841439</v>
      </c>
      <c r="E496" s="32">
        <v>0</v>
      </c>
      <c r="F496" s="32">
        <v>960406</v>
      </c>
      <c r="G496" s="32">
        <v>56829</v>
      </c>
      <c r="H496" s="32">
        <v>75954</v>
      </c>
      <c r="I496" s="33">
        <v>3934628</v>
      </c>
    </row>
    <row r="497" spans="1:9" ht="14.1" customHeight="1" x14ac:dyDescent="0.2">
      <c r="A497" s="83">
        <v>3417</v>
      </c>
      <c r="B497" s="29" t="s">
        <v>291</v>
      </c>
      <c r="C497" s="25">
        <v>3113</v>
      </c>
      <c r="D497" s="177">
        <v>1892179</v>
      </c>
      <c r="E497" s="20">
        <v>1517</v>
      </c>
      <c r="F497" s="20">
        <v>640069</v>
      </c>
      <c r="G497" s="20">
        <v>37844</v>
      </c>
      <c r="H497" s="20">
        <v>46074</v>
      </c>
      <c r="I497" s="21">
        <v>2617683</v>
      </c>
    </row>
    <row r="498" spans="1:9" ht="14.1" customHeight="1" x14ac:dyDescent="0.2">
      <c r="A498" s="85">
        <v>3417</v>
      </c>
      <c r="B498" s="139" t="s">
        <v>291</v>
      </c>
      <c r="C498" s="25">
        <v>3141</v>
      </c>
      <c r="D498" s="177">
        <v>161802</v>
      </c>
      <c r="E498" s="20">
        <v>1167</v>
      </c>
      <c r="F498" s="20">
        <v>55084</v>
      </c>
      <c r="G498" s="20">
        <v>3236</v>
      </c>
      <c r="H498" s="20">
        <v>1545</v>
      </c>
      <c r="I498" s="21">
        <v>222834</v>
      </c>
    </row>
    <row r="499" spans="1:9" ht="14.1" customHeight="1" x14ac:dyDescent="0.2">
      <c r="A499" s="83">
        <v>3417</v>
      </c>
      <c r="B499" s="29" t="s">
        <v>291</v>
      </c>
      <c r="C499" s="25">
        <v>3143</v>
      </c>
      <c r="D499" s="177">
        <v>168882</v>
      </c>
      <c r="E499" s="20">
        <v>1167</v>
      </c>
      <c r="F499" s="20">
        <v>57477</v>
      </c>
      <c r="G499" s="20">
        <v>3378</v>
      </c>
      <c r="H499" s="20">
        <v>251</v>
      </c>
      <c r="I499" s="21">
        <v>231155</v>
      </c>
    </row>
    <row r="500" spans="1:9" ht="14.1" customHeight="1" x14ac:dyDescent="0.2">
      <c r="A500" s="82">
        <v>3417</v>
      </c>
      <c r="B500" s="31" t="s">
        <v>292</v>
      </c>
      <c r="C500" s="49"/>
      <c r="D500" s="179">
        <v>2222863</v>
      </c>
      <c r="E500" s="32">
        <v>3851</v>
      </c>
      <c r="F500" s="32">
        <v>752630</v>
      </c>
      <c r="G500" s="32">
        <v>44458</v>
      </c>
      <c r="H500" s="32">
        <v>47870</v>
      </c>
      <c r="I500" s="33">
        <v>3071672</v>
      </c>
    </row>
    <row r="501" spans="1:9" ht="14.1" customHeight="1" x14ac:dyDescent="0.2">
      <c r="A501" s="83">
        <v>3410</v>
      </c>
      <c r="B501" s="29" t="s">
        <v>293</v>
      </c>
      <c r="C501" s="25">
        <v>3113</v>
      </c>
      <c r="D501" s="177">
        <v>3109249</v>
      </c>
      <c r="E501" s="20">
        <v>12950</v>
      </c>
      <c r="F501" s="20">
        <v>1055303</v>
      </c>
      <c r="G501" s="20">
        <v>62185</v>
      </c>
      <c r="H501" s="20">
        <v>120281</v>
      </c>
      <c r="I501" s="21">
        <v>4359968</v>
      </c>
    </row>
    <row r="502" spans="1:9" ht="14.1" customHeight="1" x14ac:dyDescent="0.2">
      <c r="A502" s="85">
        <v>3410</v>
      </c>
      <c r="B502" s="139" t="s">
        <v>293</v>
      </c>
      <c r="C502" s="25">
        <v>3141</v>
      </c>
      <c r="D502" s="177">
        <v>301685</v>
      </c>
      <c r="E502" s="20">
        <v>4550</v>
      </c>
      <c r="F502" s="20">
        <v>103507</v>
      </c>
      <c r="G502" s="20">
        <v>6034</v>
      </c>
      <c r="H502" s="20">
        <v>2917</v>
      </c>
      <c r="I502" s="21">
        <v>418693</v>
      </c>
    </row>
    <row r="503" spans="1:9" ht="14.1" customHeight="1" x14ac:dyDescent="0.2">
      <c r="A503" s="83">
        <v>3410</v>
      </c>
      <c r="B503" s="29" t="s">
        <v>293</v>
      </c>
      <c r="C503" s="25">
        <v>3143</v>
      </c>
      <c r="D503" s="177">
        <v>267021</v>
      </c>
      <c r="E503" s="20">
        <v>5833</v>
      </c>
      <c r="F503" s="20">
        <v>92225</v>
      </c>
      <c r="G503" s="20">
        <v>5340</v>
      </c>
      <c r="H503" s="20">
        <v>497</v>
      </c>
      <c r="I503" s="21">
        <v>370916</v>
      </c>
    </row>
    <row r="504" spans="1:9" ht="14.1" customHeight="1" x14ac:dyDescent="0.2">
      <c r="A504" s="82">
        <v>3410</v>
      </c>
      <c r="B504" s="31" t="s">
        <v>294</v>
      </c>
      <c r="C504" s="49"/>
      <c r="D504" s="179">
        <v>3677955</v>
      </c>
      <c r="E504" s="32">
        <v>23333</v>
      </c>
      <c r="F504" s="32">
        <v>1251035</v>
      </c>
      <c r="G504" s="32">
        <v>73559</v>
      </c>
      <c r="H504" s="32">
        <v>123695</v>
      </c>
      <c r="I504" s="33">
        <v>5149577</v>
      </c>
    </row>
    <row r="505" spans="1:9" ht="14.1" customHeight="1" x14ac:dyDescent="0.2">
      <c r="A505" s="81">
        <v>3455</v>
      </c>
      <c r="B505" s="29" t="s">
        <v>295</v>
      </c>
      <c r="C505" s="28">
        <v>3231</v>
      </c>
      <c r="D505" s="177">
        <v>3492299</v>
      </c>
      <c r="E505" s="20">
        <v>43167</v>
      </c>
      <c r="F505" s="20">
        <v>1194988</v>
      </c>
      <c r="G505" s="20">
        <v>69846</v>
      </c>
      <c r="H505" s="20">
        <v>30770</v>
      </c>
      <c r="I505" s="21">
        <v>4831070</v>
      </c>
    </row>
    <row r="506" spans="1:9" ht="14.1" customHeight="1" x14ac:dyDescent="0.2">
      <c r="A506" s="82">
        <v>3455</v>
      </c>
      <c r="B506" s="30" t="s">
        <v>296</v>
      </c>
      <c r="C506" s="49"/>
      <c r="D506" s="178">
        <v>3492299</v>
      </c>
      <c r="E506" s="26">
        <v>43167</v>
      </c>
      <c r="F506" s="26">
        <v>1194988</v>
      </c>
      <c r="G506" s="26">
        <v>69846</v>
      </c>
      <c r="H506" s="26">
        <v>30770</v>
      </c>
      <c r="I506" s="27">
        <v>4831070</v>
      </c>
    </row>
    <row r="507" spans="1:9" ht="14.1" customHeight="1" x14ac:dyDescent="0.2">
      <c r="A507" s="84">
        <v>3419</v>
      </c>
      <c r="B507" s="138" t="s">
        <v>297</v>
      </c>
      <c r="C507" s="28">
        <v>3111</v>
      </c>
      <c r="D507" s="177">
        <v>352472</v>
      </c>
      <c r="E507" s="20">
        <v>1167</v>
      </c>
      <c r="F507" s="20">
        <v>119530</v>
      </c>
      <c r="G507" s="20">
        <v>7049</v>
      </c>
      <c r="H507" s="20">
        <v>3124</v>
      </c>
      <c r="I507" s="21">
        <v>483342</v>
      </c>
    </row>
    <row r="508" spans="1:9" ht="14.1" customHeight="1" x14ac:dyDescent="0.2">
      <c r="A508" s="83">
        <v>3419</v>
      </c>
      <c r="B508" s="29" t="s">
        <v>297</v>
      </c>
      <c r="C508" s="25">
        <v>3113</v>
      </c>
      <c r="D508" s="177">
        <v>1723225</v>
      </c>
      <c r="E508" s="20">
        <v>11807</v>
      </c>
      <c r="F508" s="20">
        <v>586441</v>
      </c>
      <c r="G508" s="20">
        <v>34465</v>
      </c>
      <c r="H508" s="20">
        <v>41071</v>
      </c>
      <c r="I508" s="21">
        <v>2397009</v>
      </c>
    </row>
    <row r="509" spans="1:9" ht="14.1" customHeight="1" x14ac:dyDescent="0.2">
      <c r="A509" s="85">
        <v>3419</v>
      </c>
      <c r="B509" s="139" t="s">
        <v>297</v>
      </c>
      <c r="C509" s="25">
        <v>3141</v>
      </c>
      <c r="D509" s="177">
        <v>207996</v>
      </c>
      <c r="E509" s="20">
        <v>0</v>
      </c>
      <c r="F509" s="20">
        <v>70303</v>
      </c>
      <c r="G509" s="20">
        <v>4160</v>
      </c>
      <c r="H509" s="20">
        <v>1520</v>
      </c>
      <c r="I509" s="21">
        <v>283979</v>
      </c>
    </row>
    <row r="510" spans="1:9" ht="14.1" customHeight="1" x14ac:dyDescent="0.2">
      <c r="A510" s="83">
        <v>3419</v>
      </c>
      <c r="B510" s="29" t="s">
        <v>297</v>
      </c>
      <c r="C510" s="25">
        <v>3143</v>
      </c>
      <c r="D510" s="177">
        <v>149373</v>
      </c>
      <c r="E510" s="20">
        <v>0</v>
      </c>
      <c r="F510" s="20">
        <v>50488</v>
      </c>
      <c r="G510" s="20">
        <v>2987</v>
      </c>
      <c r="H510" s="20">
        <v>310</v>
      </c>
      <c r="I510" s="21">
        <v>203158</v>
      </c>
    </row>
    <row r="511" spans="1:9" ht="14.1" customHeight="1" x14ac:dyDescent="0.2">
      <c r="A511" s="82">
        <v>3419</v>
      </c>
      <c r="B511" s="31" t="s">
        <v>298</v>
      </c>
      <c r="C511" s="49"/>
      <c r="D511" s="180">
        <v>2433066</v>
      </c>
      <c r="E511" s="34">
        <v>12974</v>
      </c>
      <c r="F511" s="34">
        <v>826762</v>
      </c>
      <c r="G511" s="34">
        <v>48661</v>
      </c>
      <c r="H511" s="34">
        <v>46025</v>
      </c>
      <c r="I511" s="35">
        <v>3367488</v>
      </c>
    </row>
    <row r="512" spans="1:9" ht="14.1" customHeight="1" x14ac:dyDescent="0.2">
      <c r="A512" s="84">
        <v>3422</v>
      </c>
      <c r="B512" s="138" t="s">
        <v>299</v>
      </c>
      <c r="C512" s="28">
        <v>3111</v>
      </c>
      <c r="D512" s="177">
        <v>318943</v>
      </c>
      <c r="E512" s="20">
        <v>0</v>
      </c>
      <c r="F512" s="20">
        <v>107803</v>
      </c>
      <c r="G512" s="20">
        <v>6379</v>
      </c>
      <c r="H512" s="20">
        <v>2933</v>
      </c>
      <c r="I512" s="21">
        <v>436058</v>
      </c>
    </row>
    <row r="513" spans="1:9" ht="14.1" customHeight="1" x14ac:dyDescent="0.2">
      <c r="A513" s="83">
        <v>3422</v>
      </c>
      <c r="B513" s="29" t="s">
        <v>299</v>
      </c>
      <c r="C513" s="25">
        <v>3113</v>
      </c>
      <c r="D513" s="177">
        <v>1212414</v>
      </c>
      <c r="E513" s="20">
        <v>0</v>
      </c>
      <c r="F513" s="20">
        <v>409796</v>
      </c>
      <c r="G513" s="20">
        <v>24248</v>
      </c>
      <c r="H513" s="20">
        <v>16429</v>
      </c>
      <c r="I513" s="21">
        <v>1662887</v>
      </c>
    </row>
    <row r="514" spans="1:9" ht="14.1" customHeight="1" x14ac:dyDescent="0.2">
      <c r="A514" s="85">
        <v>3422</v>
      </c>
      <c r="B514" s="139" t="s">
        <v>299</v>
      </c>
      <c r="C514" s="25">
        <v>3141</v>
      </c>
      <c r="D514" s="177">
        <v>161376</v>
      </c>
      <c r="E514" s="20">
        <v>2333</v>
      </c>
      <c r="F514" s="20">
        <v>55334</v>
      </c>
      <c r="G514" s="20">
        <v>3228</v>
      </c>
      <c r="H514" s="20">
        <v>961</v>
      </c>
      <c r="I514" s="21">
        <v>223232</v>
      </c>
    </row>
    <row r="515" spans="1:9" ht="14.1" customHeight="1" x14ac:dyDescent="0.2">
      <c r="A515" s="83">
        <v>3422</v>
      </c>
      <c r="B515" s="29" t="s">
        <v>299</v>
      </c>
      <c r="C515" s="25">
        <v>3143</v>
      </c>
      <c r="D515" s="177">
        <v>40352</v>
      </c>
      <c r="E515" s="20">
        <v>0</v>
      </c>
      <c r="F515" s="20">
        <v>13639</v>
      </c>
      <c r="G515" s="20">
        <v>807</v>
      </c>
      <c r="H515" s="20">
        <v>77</v>
      </c>
      <c r="I515" s="21">
        <v>54875</v>
      </c>
    </row>
    <row r="516" spans="1:9" ht="14.1" customHeight="1" x14ac:dyDescent="0.2">
      <c r="A516" s="82">
        <v>3422</v>
      </c>
      <c r="B516" s="31" t="s">
        <v>300</v>
      </c>
      <c r="C516" s="49"/>
      <c r="D516" s="180">
        <v>1733085</v>
      </c>
      <c r="E516" s="34">
        <v>2333</v>
      </c>
      <c r="F516" s="34">
        <v>586572</v>
      </c>
      <c r="G516" s="34">
        <v>34662</v>
      </c>
      <c r="H516" s="34">
        <v>20400</v>
      </c>
      <c r="I516" s="35">
        <v>2377052</v>
      </c>
    </row>
    <row r="517" spans="1:9" ht="14.1" customHeight="1" x14ac:dyDescent="0.2">
      <c r="A517" s="84">
        <v>3426</v>
      </c>
      <c r="B517" s="138" t="s">
        <v>301</v>
      </c>
      <c r="C517" s="28">
        <v>3111</v>
      </c>
      <c r="D517" s="177">
        <v>626431</v>
      </c>
      <c r="E517" s="20">
        <v>2333</v>
      </c>
      <c r="F517" s="20">
        <v>212522</v>
      </c>
      <c r="G517" s="20">
        <v>12529</v>
      </c>
      <c r="H517" s="20">
        <v>18374</v>
      </c>
      <c r="I517" s="21">
        <v>872189</v>
      </c>
    </row>
    <row r="518" spans="1:9" ht="14.1" customHeight="1" x14ac:dyDescent="0.2">
      <c r="A518" s="84">
        <v>3426</v>
      </c>
      <c r="B518" s="138" t="s">
        <v>301</v>
      </c>
      <c r="C518" s="25">
        <v>3141</v>
      </c>
      <c r="D518" s="177">
        <v>224545</v>
      </c>
      <c r="E518" s="20">
        <v>0</v>
      </c>
      <c r="F518" s="20">
        <v>75896</v>
      </c>
      <c r="G518" s="20">
        <v>4491</v>
      </c>
      <c r="H518" s="20">
        <v>1693</v>
      </c>
      <c r="I518" s="21">
        <v>306625</v>
      </c>
    </row>
    <row r="519" spans="1:9" ht="14.1" customHeight="1" x14ac:dyDescent="0.2">
      <c r="A519" s="82">
        <v>3426</v>
      </c>
      <c r="B519" s="30" t="s">
        <v>302</v>
      </c>
      <c r="C519" s="22"/>
      <c r="D519" s="178">
        <v>850976</v>
      </c>
      <c r="E519" s="26">
        <v>2333</v>
      </c>
      <c r="F519" s="26">
        <v>288418</v>
      </c>
      <c r="G519" s="26">
        <v>17020</v>
      </c>
      <c r="H519" s="26">
        <v>20067</v>
      </c>
      <c r="I519" s="27">
        <v>1178814</v>
      </c>
    </row>
    <row r="520" spans="1:9" ht="14.1" customHeight="1" x14ac:dyDescent="0.2">
      <c r="A520" s="83">
        <v>3425</v>
      </c>
      <c r="B520" s="29" t="s">
        <v>303</v>
      </c>
      <c r="C520" s="25">
        <v>3113</v>
      </c>
      <c r="D520" s="177">
        <v>1750219</v>
      </c>
      <c r="E520" s="20">
        <v>2240</v>
      </c>
      <c r="F520" s="20">
        <v>592331</v>
      </c>
      <c r="G520" s="20">
        <v>35004</v>
      </c>
      <c r="H520" s="20">
        <v>37064</v>
      </c>
      <c r="I520" s="21">
        <v>2416858</v>
      </c>
    </row>
    <row r="521" spans="1:9" ht="14.1" customHeight="1" x14ac:dyDescent="0.2">
      <c r="A521" s="83">
        <v>3425</v>
      </c>
      <c r="B521" s="29" t="s">
        <v>303</v>
      </c>
      <c r="C521" s="25">
        <v>3143</v>
      </c>
      <c r="D521" s="177">
        <v>137153</v>
      </c>
      <c r="E521" s="20">
        <v>0</v>
      </c>
      <c r="F521" s="20">
        <v>46358</v>
      </c>
      <c r="G521" s="20">
        <v>2743</v>
      </c>
      <c r="H521" s="20">
        <v>225</v>
      </c>
      <c r="I521" s="21">
        <v>186479</v>
      </c>
    </row>
    <row r="522" spans="1:9" ht="14.1" customHeight="1" x14ac:dyDescent="0.2">
      <c r="A522" s="82">
        <v>3425</v>
      </c>
      <c r="B522" s="31" t="s">
        <v>304</v>
      </c>
      <c r="C522" s="49"/>
      <c r="D522" s="178">
        <v>1887372</v>
      </c>
      <c r="E522" s="26">
        <v>2240</v>
      </c>
      <c r="F522" s="26">
        <v>638689</v>
      </c>
      <c r="G522" s="26">
        <v>37747</v>
      </c>
      <c r="H522" s="26">
        <v>37289</v>
      </c>
      <c r="I522" s="27">
        <v>2603337</v>
      </c>
    </row>
    <row r="523" spans="1:9" ht="14.1" customHeight="1" x14ac:dyDescent="0.2">
      <c r="A523" s="84">
        <v>3418</v>
      </c>
      <c r="B523" s="138" t="s">
        <v>305</v>
      </c>
      <c r="C523" s="28">
        <v>3111</v>
      </c>
      <c r="D523" s="177">
        <v>254331</v>
      </c>
      <c r="E523" s="20">
        <v>933</v>
      </c>
      <c r="F523" s="20">
        <v>86279</v>
      </c>
      <c r="G523" s="20">
        <v>5087</v>
      </c>
      <c r="H523" s="20">
        <v>4172</v>
      </c>
      <c r="I523" s="21">
        <v>350802</v>
      </c>
    </row>
    <row r="524" spans="1:9" ht="14.1" customHeight="1" x14ac:dyDescent="0.2">
      <c r="A524" s="85">
        <v>3418</v>
      </c>
      <c r="B524" s="139" t="s">
        <v>305</v>
      </c>
      <c r="C524" s="25">
        <v>3141</v>
      </c>
      <c r="D524" s="177">
        <v>36467</v>
      </c>
      <c r="E524" s="20">
        <v>2333</v>
      </c>
      <c r="F524" s="20">
        <v>13114</v>
      </c>
      <c r="G524" s="20">
        <v>729</v>
      </c>
      <c r="H524" s="20">
        <v>173</v>
      </c>
      <c r="I524" s="21">
        <v>52816</v>
      </c>
    </row>
    <row r="525" spans="1:9" ht="14.1" customHeight="1" x14ac:dyDescent="0.2">
      <c r="A525" s="82">
        <v>3418</v>
      </c>
      <c r="B525" s="31" t="s">
        <v>306</v>
      </c>
      <c r="C525" s="49"/>
      <c r="D525" s="178">
        <v>290798</v>
      </c>
      <c r="E525" s="26">
        <v>3266</v>
      </c>
      <c r="F525" s="26">
        <v>99393</v>
      </c>
      <c r="G525" s="26">
        <v>5816</v>
      </c>
      <c r="H525" s="26">
        <v>4345</v>
      </c>
      <c r="I525" s="27">
        <v>403618</v>
      </c>
    </row>
    <row r="526" spans="1:9" ht="14.1" customHeight="1" x14ac:dyDescent="0.2">
      <c r="A526" s="84">
        <v>3428</v>
      </c>
      <c r="B526" s="138" t="s">
        <v>307</v>
      </c>
      <c r="C526" s="28">
        <v>3111</v>
      </c>
      <c r="D526" s="177">
        <v>337904</v>
      </c>
      <c r="E526" s="20">
        <v>0</v>
      </c>
      <c r="F526" s="20">
        <v>114212</v>
      </c>
      <c r="G526" s="20">
        <v>6758</v>
      </c>
      <c r="H526" s="20">
        <v>2231</v>
      </c>
      <c r="I526" s="21">
        <v>461105</v>
      </c>
    </row>
    <row r="527" spans="1:9" ht="14.1" customHeight="1" x14ac:dyDescent="0.2">
      <c r="A527" s="83">
        <v>3428</v>
      </c>
      <c r="B527" s="29" t="s">
        <v>307</v>
      </c>
      <c r="C527" s="25">
        <v>3117</v>
      </c>
      <c r="D527" s="177">
        <v>552806</v>
      </c>
      <c r="E527" s="20">
        <v>400</v>
      </c>
      <c r="F527" s="20">
        <v>186984</v>
      </c>
      <c r="G527" s="20">
        <v>11056</v>
      </c>
      <c r="H527" s="20">
        <v>18638</v>
      </c>
      <c r="I527" s="21">
        <v>769884</v>
      </c>
    </row>
    <row r="528" spans="1:9" ht="14.1" customHeight="1" x14ac:dyDescent="0.2">
      <c r="A528" s="85">
        <v>3428</v>
      </c>
      <c r="B528" s="139" t="s">
        <v>307</v>
      </c>
      <c r="C528" s="25">
        <v>3141</v>
      </c>
      <c r="D528" s="177">
        <v>110271</v>
      </c>
      <c r="E528" s="20">
        <v>0</v>
      </c>
      <c r="F528" s="20">
        <v>37272</v>
      </c>
      <c r="G528" s="20">
        <v>2205</v>
      </c>
      <c r="H528" s="20">
        <v>583</v>
      </c>
      <c r="I528" s="21">
        <v>150331</v>
      </c>
    </row>
    <row r="529" spans="1:9" ht="14.1" customHeight="1" x14ac:dyDescent="0.2">
      <c r="A529" s="83">
        <v>3428</v>
      </c>
      <c r="B529" s="29" t="s">
        <v>307</v>
      </c>
      <c r="C529" s="25">
        <v>3143</v>
      </c>
      <c r="D529" s="177">
        <v>97205</v>
      </c>
      <c r="E529" s="20">
        <v>1750</v>
      </c>
      <c r="F529" s="20">
        <v>33447</v>
      </c>
      <c r="G529" s="20">
        <v>1944</v>
      </c>
      <c r="H529" s="20">
        <v>128</v>
      </c>
      <c r="I529" s="21">
        <v>134474</v>
      </c>
    </row>
    <row r="530" spans="1:9" ht="14.1" customHeight="1" x14ac:dyDescent="0.2">
      <c r="A530" s="82">
        <v>3428</v>
      </c>
      <c r="B530" s="31" t="s">
        <v>308</v>
      </c>
      <c r="C530" s="49"/>
      <c r="D530" s="178">
        <v>1098186</v>
      </c>
      <c r="E530" s="26">
        <v>2150</v>
      </c>
      <c r="F530" s="26">
        <v>371915</v>
      </c>
      <c r="G530" s="26">
        <v>21963</v>
      </c>
      <c r="H530" s="26">
        <v>21580</v>
      </c>
      <c r="I530" s="27">
        <v>1515794</v>
      </c>
    </row>
    <row r="531" spans="1:9" ht="14.1" customHeight="1" x14ac:dyDescent="0.2">
      <c r="A531" s="84">
        <v>3433</v>
      </c>
      <c r="B531" s="138" t="s">
        <v>309</v>
      </c>
      <c r="C531" s="28">
        <v>3111</v>
      </c>
      <c r="D531" s="177">
        <v>408768</v>
      </c>
      <c r="E531" s="20">
        <v>0</v>
      </c>
      <c r="F531" s="20">
        <v>138164</v>
      </c>
      <c r="G531" s="20">
        <v>8175</v>
      </c>
      <c r="H531" s="20">
        <v>5327</v>
      </c>
      <c r="I531" s="21">
        <v>560434</v>
      </c>
    </row>
    <row r="532" spans="1:9" ht="14.1" customHeight="1" x14ac:dyDescent="0.2">
      <c r="A532" s="85">
        <v>3433</v>
      </c>
      <c r="B532" s="139" t="s">
        <v>309</v>
      </c>
      <c r="C532" s="25">
        <v>3141</v>
      </c>
      <c r="D532" s="177">
        <v>69148</v>
      </c>
      <c r="E532" s="20">
        <v>0</v>
      </c>
      <c r="F532" s="20">
        <v>23372</v>
      </c>
      <c r="G532" s="20">
        <v>1383</v>
      </c>
      <c r="H532" s="20">
        <v>345</v>
      </c>
      <c r="I532" s="21">
        <v>94248</v>
      </c>
    </row>
    <row r="533" spans="1:9" ht="14.1" customHeight="1" x14ac:dyDescent="0.2">
      <c r="A533" s="82">
        <v>3433</v>
      </c>
      <c r="B533" s="31" t="s">
        <v>310</v>
      </c>
      <c r="C533" s="49"/>
      <c r="D533" s="178">
        <v>477916</v>
      </c>
      <c r="E533" s="26">
        <v>0</v>
      </c>
      <c r="F533" s="26">
        <v>161536</v>
      </c>
      <c r="G533" s="26">
        <v>9558</v>
      </c>
      <c r="H533" s="26">
        <v>5672</v>
      </c>
      <c r="I533" s="27">
        <v>654682</v>
      </c>
    </row>
    <row r="534" spans="1:9" ht="14.1" customHeight="1" x14ac:dyDescent="0.2">
      <c r="A534" s="83">
        <v>3432</v>
      </c>
      <c r="B534" s="29" t="s">
        <v>311</v>
      </c>
      <c r="C534" s="25">
        <v>3117</v>
      </c>
      <c r="D534" s="177">
        <v>648917</v>
      </c>
      <c r="E534" s="20">
        <v>2538</v>
      </c>
      <c r="F534" s="20">
        <v>220192</v>
      </c>
      <c r="G534" s="20">
        <v>12978</v>
      </c>
      <c r="H534" s="20">
        <v>20239</v>
      </c>
      <c r="I534" s="21">
        <v>904864</v>
      </c>
    </row>
    <row r="535" spans="1:9" ht="14.1" customHeight="1" x14ac:dyDescent="0.2">
      <c r="A535" s="85">
        <v>3432</v>
      </c>
      <c r="B535" s="139" t="s">
        <v>311</v>
      </c>
      <c r="C535" s="25">
        <v>3141</v>
      </c>
      <c r="D535" s="177">
        <v>71672</v>
      </c>
      <c r="E535" s="20">
        <v>0</v>
      </c>
      <c r="F535" s="20">
        <v>24225</v>
      </c>
      <c r="G535" s="20">
        <v>1433</v>
      </c>
      <c r="H535" s="20">
        <v>534</v>
      </c>
      <c r="I535" s="21">
        <v>97864</v>
      </c>
    </row>
    <row r="536" spans="1:9" ht="14.1" customHeight="1" x14ac:dyDescent="0.2">
      <c r="A536" s="83">
        <v>3432</v>
      </c>
      <c r="B536" s="29" t="s">
        <v>312</v>
      </c>
      <c r="C536" s="25">
        <v>3143</v>
      </c>
      <c r="D536" s="177">
        <v>71795</v>
      </c>
      <c r="E536" s="20">
        <v>0</v>
      </c>
      <c r="F536" s="20">
        <v>24267</v>
      </c>
      <c r="G536" s="20">
        <v>1436</v>
      </c>
      <c r="H536" s="20">
        <v>106</v>
      </c>
      <c r="I536" s="21">
        <v>97604</v>
      </c>
    </row>
    <row r="537" spans="1:9" ht="14.1" customHeight="1" x14ac:dyDescent="0.2">
      <c r="A537" s="82">
        <v>3432</v>
      </c>
      <c r="B537" s="31" t="s">
        <v>313</v>
      </c>
      <c r="C537" s="49"/>
      <c r="D537" s="178">
        <v>792384</v>
      </c>
      <c r="E537" s="26">
        <v>2538</v>
      </c>
      <c r="F537" s="26">
        <v>268684</v>
      </c>
      <c r="G537" s="26">
        <v>15847</v>
      </c>
      <c r="H537" s="26">
        <v>20879</v>
      </c>
      <c r="I537" s="27">
        <v>1100332</v>
      </c>
    </row>
    <row r="538" spans="1:9" ht="14.1" customHeight="1" x14ac:dyDescent="0.2">
      <c r="A538" s="84">
        <v>3435</v>
      </c>
      <c r="B538" s="138" t="s">
        <v>314</v>
      </c>
      <c r="C538" s="28">
        <v>3111</v>
      </c>
      <c r="D538" s="177">
        <v>993231</v>
      </c>
      <c r="E538" s="20">
        <v>0</v>
      </c>
      <c r="F538" s="20">
        <v>335712</v>
      </c>
      <c r="G538" s="20">
        <v>19865</v>
      </c>
      <c r="H538" s="20">
        <v>7650</v>
      </c>
      <c r="I538" s="21">
        <v>1356458</v>
      </c>
    </row>
    <row r="539" spans="1:9" ht="14.1" customHeight="1" x14ac:dyDescent="0.2">
      <c r="A539" s="83">
        <v>3435</v>
      </c>
      <c r="B539" s="29" t="s">
        <v>314</v>
      </c>
      <c r="C539" s="25">
        <v>3113</v>
      </c>
      <c r="D539" s="177">
        <v>3327492</v>
      </c>
      <c r="E539" s="20">
        <v>5833</v>
      </c>
      <c r="F539" s="20">
        <v>1126664</v>
      </c>
      <c r="G539" s="20">
        <v>66550</v>
      </c>
      <c r="H539" s="20">
        <v>68806</v>
      </c>
      <c r="I539" s="21">
        <v>4595345</v>
      </c>
    </row>
    <row r="540" spans="1:9" ht="14.1" customHeight="1" x14ac:dyDescent="0.2">
      <c r="A540" s="85">
        <v>3435</v>
      </c>
      <c r="B540" s="139" t="s">
        <v>314</v>
      </c>
      <c r="C540" s="25">
        <v>3141</v>
      </c>
      <c r="D540" s="177">
        <v>373068</v>
      </c>
      <c r="E540" s="20">
        <v>0</v>
      </c>
      <c r="F540" s="20">
        <v>126097</v>
      </c>
      <c r="G540" s="20">
        <v>7461</v>
      </c>
      <c r="H540" s="20">
        <v>3320</v>
      </c>
      <c r="I540" s="21">
        <v>509946</v>
      </c>
    </row>
    <row r="541" spans="1:9" ht="14.1" customHeight="1" x14ac:dyDescent="0.2">
      <c r="A541" s="83">
        <v>3435</v>
      </c>
      <c r="B541" s="29" t="s">
        <v>314</v>
      </c>
      <c r="C541" s="25">
        <v>3143</v>
      </c>
      <c r="D541" s="177">
        <v>196609</v>
      </c>
      <c r="E541" s="20">
        <v>0</v>
      </c>
      <c r="F541" s="20">
        <v>66454</v>
      </c>
      <c r="G541" s="20">
        <v>3932</v>
      </c>
      <c r="H541" s="20">
        <v>281</v>
      </c>
      <c r="I541" s="21">
        <v>267276</v>
      </c>
    </row>
    <row r="542" spans="1:9" ht="14.1" customHeight="1" thickBot="1" x14ac:dyDescent="0.25">
      <c r="A542" s="106">
        <v>3435</v>
      </c>
      <c r="B542" s="140" t="s">
        <v>315</v>
      </c>
      <c r="C542" s="205"/>
      <c r="D542" s="181">
        <v>4890400</v>
      </c>
      <c r="E542" s="36">
        <v>5833</v>
      </c>
      <c r="F542" s="36">
        <v>1654927</v>
      </c>
      <c r="G542" s="36">
        <v>97808</v>
      </c>
      <c r="H542" s="36">
        <v>80057</v>
      </c>
      <c r="I542" s="46">
        <v>6729025</v>
      </c>
    </row>
    <row r="543" spans="1:9" ht="14.1" customHeight="1" thickBot="1" x14ac:dyDescent="0.25">
      <c r="A543" s="112"/>
      <c r="B543" s="141" t="s">
        <v>316</v>
      </c>
      <c r="C543" s="37"/>
      <c r="D543" s="182">
        <f t="shared" ref="D543:I543" si="199">D414+D417+D420+D423+D426+D429+D432+D435+D438+D441+D444+D447+D450+D453+D456+D459+D462+D465+D468+D472+D476+D480+D484+D488+D492+D496+D500+D504+D506+D511+D516+D519+D522+D525+D530+D533+D537+D542</f>
        <v>75282484</v>
      </c>
      <c r="E543" s="38">
        <f t="shared" si="199"/>
        <v>250975</v>
      </c>
      <c r="F543" s="38">
        <f t="shared" si="199"/>
        <v>25530311</v>
      </c>
      <c r="G543" s="38">
        <f t="shared" si="199"/>
        <v>1505651</v>
      </c>
      <c r="H543" s="38">
        <f t="shared" si="199"/>
        <v>1737921</v>
      </c>
      <c r="I543" s="39">
        <f t="shared" si="199"/>
        <v>104307342</v>
      </c>
    </row>
    <row r="544" spans="1:9" ht="14.1" customHeight="1" x14ac:dyDescent="0.2">
      <c r="A544" s="109">
        <v>3440</v>
      </c>
      <c r="B544" s="142" t="s">
        <v>317</v>
      </c>
      <c r="C544" s="206">
        <v>3111</v>
      </c>
      <c r="D544" s="175">
        <v>1350853</v>
      </c>
      <c r="E544" s="40">
        <v>16333</v>
      </c>
      <c r="F544" s="40">
        <v>462109</v>
      </c>
      <c r="G544" s="40">
        <v>27017</v>
      </c>
      <c r="H544" s="40">
        <v>26520</v>
      </c>
      <c r="I544" s="41">
        <v>1882832</v>
      </c>
    </row>
    <row r="545" spans="1:9" ht="14.1" customHeight="1" x14ac:dyDescent="0.2">
      <c r="A545" s="83">
        <v>3440</v>
      </c>
      <c r="B545" s="29" t="s">
        <v>317</v>
      </c>
      <c r="C545" s="25">
        <v>3141</v>
      </c>
      <c r="D545" s="177">
        <v>213967</v>
      </c>
      <c r="E545" s="20">
        <v>7000</v>
      </c>
      <c r="F545" s="20">
        <v>74687</v>
      </c>
      <c r="G545" s="20">
        <v>4279</v>
      </c>
      <c r="H545" s="20">
        <v>1263</v>
      </c>
      <c r="I545" s="21">
        <v>301196</v>
      </c>
    </row>
    <row r="546" spans="1:9" ht="14.1" customHeight="1" x14ac:dyDescent="0.2">
      <c r="A546" s="82">
        <v>3440</v>
      </c>
      <c r="B546" s="31" t="s">
        <v>318</v>
      </c>
      <c r="C546" s="49"/>
      <c r="D546" s="178">
        <v>1564820</v>
      </c>
      <c r="E546" s="26">
        <v>23333</v>
      </c>
      <c r="F546" s="26">
        <v>536796</v>
      </c>
      <c r="G546" s="26">
        <v>31296</v>
      </c>
      <c r="H546" s="26">
        <v>27783</v>
      </c>
      <c r="I546" s="27">
        <v>2184028</v>
      </c>
    </row>
    <row r="547" spans="1:9" ht="14.1" customHeight="1" x14ac:dyDescent="0.2">
      <c r="A547" s="81">
        <v>3458</v>
      </c>
      <c r="B547" s="42" t="s">
        <v>319</v>
      </c>
      <c r="C547" s="28">
        <v>3233</v>
      </c>
      <c r="D547" s="177">
        <v>385213</v>
      </c>
      <c r="E547" s="20">
        <v>11667</v>
      </c>
      <c r="F547" s="20">
        <v>134145</v>
      </c>
      <c r="G547" s="20">
        <v>7704</v>
      </c>
      <c r="H547" s="20">
        <v>4300</v>
      </c>
      <c r="I547" s="21">
        <v>543029</v>
      </c>
    </row>
    <row r="548" spans="1:9" ht="14.1" customHeight="1" x14ac:dyDescent="0.2">
      <c r="A548" s="82">
        <v>3458</v>
      </c>
      <c r="B548" s="43" t="s">
        <v>320</v>
      </c>
      <c r="C548" s="49"/>
      <c r="D548" s="178">
        <v>385213</v>
      </c>
      <c r="E548" s="26">
        <v>11667</v>
      </c>
      <c r="F548" s="26">
        <v>134145</v>
      </c>
      <c r="G548" s="26">
        <v>7704</v>
      </c>
      <c r="H548" s="26">
        <v>4300</v>
      </c>
      <c r="I548" s="27">
        <v>543029</v>
      </c>
    </row>
    <row r="549" spans="1:9" ht="14.1" customHeight="1" x14ac:dyDescent="0.2">
      <c r="A549" s="83">
        <v>3439</v>
      </c>
      <c r="B549" s="29" t="s">
        <v>321</v>
      </c>
      <c r="C549" s="25">
        <v>3113</v>
      </c>
      <c r="D549" s="177">
        <v>3041641</v>
      </c>
      <c r="E549" s="20">
        <v>23333</v>
      </c>
      <c r="F549" s="20">
        <v>1035961</v>
      </c>
      <c r="G549" s="20">
        <v>60833</v>
      </c>
      <c r="H549" s="20">
        <v>96563</v>
      </c>
      <c r="I549" s="21">
        <v>4258331</v>
      </c>
    </row>
    <row r="550" spans="1:9" ht="14.1" customHeight="1" x14ac:dyDescent="0.2">
      <c r="A550" s="83">
        <v>3439</v>
      </c>
      <c r="B550" s="29" t="s">
        <v>321</v>
      </c>
      <c r="C550" s="25">
        <v>3143</v>
      </c>
      <c r="D550" s="177">
        <v>251987</v>
      </c>
      <c r="E550" s="20">
        <v>4667</v>
      </c>
      <c r="F550" s="20">
        <v>86749</v>
      </c>
      <c r="G550" s="20">
        <v>5040</v>
      </c>
      <c r="H550" s="20">
        <v>506</v>
      </c>
      <c r="I550" s="21">
        <v>348949</v>
      </c>
    </row>
    <row r="551" spans="1:9" ht="14.1" customHeight="1" x14ac:dyDescent="0.2">
      <c r="A551" s="82">
        <v>3439</v>
      </c>
      <c r="B551" s="31" t="s">
        <v>322</v>
      </c>
      <c r="C551" s="49"/>
      <c r="D551" s="178">
        <v>3293628</v>
      </c>
      <c r="E551" s="26">
        <v>28000</v>
      </c>
      <c r="F551" s="26">
        <v>1122710</v>
      </c>
      <c r="G551" s="26">
        <v>65873</v>
      </c>
      <c r="H551" s="26">
        <v>97069</v>
      </c>
      <c r="I551" s="27">
        <v>4607280</v>
      </c>
    </row>
    <row r="552" spans="1:9" ht="14.1" customHeight="1" x14ac:dyDescent="0.2">
      <c r="A552" s="83">
        <v>3438</v>
      </c>
      <c r="B552" s="29" t="s">
        <v>323</v>
      </c>
      <c r="C552" s="25">
        <v>3113</v>
      </c>
      <c r="D552" s="177">
        <v>3480673</v>
      </c>
      <c r="E552" s="20">
        <v>14000</v>
      </c>
      <c r="F552" s="20">
        <v>1181199</v>
      </c>
      <c r="G552" s="20">
        <v>69613</v>
      </c>
      <c r="H552" s="20">
        <v>102089</v>
      </c>
      <c r="I552" s="21">
        <v>4847574</v>
      </c>
    </row>
    <row r="553" spans="1:9" ht="14.1" customHeight="1" x14ac:dyDescent="0.2">
      <c r="A553" s="83">
        <v>3438</v>
      </c>
      <c r="B553" s="29" t="s">
        <v>323</v>
      </c>
      <c r="C553" s="25">
        <v>3143</v>
      </c>
      <c r="D553" s="177">
        <v>195904</v>
      </c>
      <c r="E553" s="20">
        <v>11900</v>
      </c>
      <c r="F553" s="20">
        <v>70238</v>
      </c>
      <c r="G553" s="20">
        <v>3918</v>
      </c>
      <c r="H553" s="20">
        <v>268</v>
      </c>
      <c r="I553" s="21">
        <v>282228</v>
      </c>
    </row>
    <row r="554" spans="1:9" ht="14.1" customHeight="1" x14ac:dyDescent="0.2">
      <c r="A554" s="82">
        <v>3438</v>
      </c>
      <c r="B554" s="31" t="s">
        <v>324</v>
      </c>
      <c r="C554" s="49"/>
      <c r="D554" s="178">
        <v>3676577</v>
      </c>
      <c r="E554" s="26">
        <v>25900</v>
      </c>
      <c r="F554" s="26">
        <v>1251437</v>
      </c>
      <c r="G554" s="26">
        <v>73531</v>
      </c>
      <c r="H554" s="26">
        <v>102357</v>
      </c>
      <c r="I554" s="27">
        <v>5129802</v>
      </c>
    </row>
    <row r="555" spans="1:9" ht="14.1" customHeight="1" x14ac:dyDescent="0.2">
      <c r="A555" s="81">
        <v>3459</v>
      </c>
      <c r="B555" s="42" t="s">
        <v>325</v>
      </c>
      <c r="C555" s="28">
        <v>3231</v>
      </c>
      <c r="D555" s="177">
        <v>1628676</v>
      </c>
      <c r="E555" s="20">
        <v>16917</v>
      </c>
      <c r="F555" s="20">
        <v>556210</v>
      </c>
      <c r="G555" s="20">
        <v>32574</v>
      </c>
      <c r="H555" s="20">
        <v>6016</v>
      </c>
      <c r="I555" s="21">
        <v>2240393</v>
      </c>
    </row>
    <row r="556" spans="1:9" ht="14.1" customHeight="1" x14ac:dyDescent="0.2">
      <c r="A556" s="82">
        <v>3459</v>
      </c>
      <c r="B556" s="43" t="s">
        <v>326</v>
      </c>
      <c r="C556" s="49"/>
      <c r="D556" s="178">
        <v>1628676</v>
      </c>
      <c r="E556" s="26">
        <v>16917</v>
      </c>
      <c r="F556" s="26">
        <v>556210</v>
      </c>
      <c r="G556" s="26">
        <v>32574</v>
      </c>
      <c r="H556" s="26">
        <v>6016</v>
      </c>
      <c r="I556" s="27">
        <v>2240393</v>
      </c>
    </row>
    <row r="557" spans="1:9" ht="14.1" customHeight="1" x14ac:dyDescent="0.2">
      <c r="A557" s="84">
        <v>3401</v>
      </c>
      <c r="B557" s="138" t="s">
        <v>327</v>
      </c>
      <c r="C557" s="28">
        <v>3111</v>
      </c>
      <c r="D557" s="177">
        <v>182672</v>
      </c>
      <c r="E557" s="20">
        <v>1517</v>
      </c>
      <c r="F557" s="20">
        <v>62256</v>
      </c>
      <c r="G557" s="20">
        <v>3653</v>
      </c>
      <c r="H557" s="20">
        <v>1339</v>
      </c>
      <c r="I557" s="21">
        <v>251437</v>
      </c>
    </row>
    <row r="558" spans="1:9" ht="14.1" customHeight="1" x14ac:dyDescent="0.2">
      <c r="A558" s="84">
        <v>3401</v>
      </c>
      <c r="B558" s="29" t="s">
        <v>327</v>
      </c>
      <c r="C558" s="25">
        <v>3117</v>
      </c>
      <c r="D558" s="177">
        <v>403306</v>
      </c>
      <c r="E558" s="20">
        <v>1750</v>
      </c>
      <c r="F558" s="20">
        <v>136909</v>
      </c>
      <c r="G558" s="20">
        <v>8066</v>
      </c>
      <c r="H558" s="20">
        <v>8721</v>
      </c>
      <c r="I558" s="21">
        <v>558752</v>
      </c>
    </row>
    <row r="559" spans="1:9" ht="14.1" customHeight="1" x14ac:dyDescent="0.2">
      <c r="A559" s="83">
        <v>3401</v>
      </c>
      <c r="B559" s="29" t="s">
        <v>327</v>
      </c>
      <c r="C559" s="25">
        <v>3141</v>
      </c>
      <c r="D559" s="177">
        <v>89747</v>
      </c>
      <c r="E559" s="20">
        <v>233</v>
      </c>
      <c r="F559" s="20">
        <v>30413</v>
      </c>
      <c r="G559" s="20">
        <v>1795</v>
      </c>
      <c r="H559" s="20">
        <v>468</v>
      </c>
      <c r="I559" s="21">
        <v>122656</v>
      </c>
    </row>
    <row r="560" spans="1:9" ht="14.1" customHeight="1" x14ac:dyDescent="0.2">
      <c r="A560" s="83">
        <v>3401</v>
      </c>
      <c r="B560" s="29" t="s">
        <v>327</v>
      </c>
      <c r="C560" s="25">
        <v>3143</v>
      </c>
      <c r="D560" s="177">
        <v>90511</v>
      </c>
      <c r="E560" s="20">
        <v>0</v>
      </c>
      <c r="F560" s="20">
        <v>30593</v>
      </c>
      <c r="G560" s="20">
        <v>1810</v>
      </c>
      <c r="H560" s="20">
        <v>123</v>
      </c>
      <c r="I560" s="21">
        <v>123037</v>
      </c>
    </row>
    <row r="561" spans="1:9" ht="14.1" customHeight="1" x14ac:dyDescent="0.2">
      <c r="A561" s="82">
        <v>3401</v>
      </c>
      <c r="B561" s="31" t="s">
        <v>328</v>
      </c>
      <c r="C561" s="49"/>
      <c r="D561" s="183">
        <v>766236</v>
      </c>
      <c r="E561" s="44">
        <v>3500</v>
      </c>
      <c r="F561" s="44">
        <v>260171</v>
      </c>
      <c r="G561" s="44">
        <v>15324</v>
      </c>
      <c r="H561" s="44">
        <v>10651</v>
      </c>
      <c r="I561" s="45">
        <v>1055882</v>
      </c>
    </row>
    <row r="562" spans="1:9" ht="14.1" customHeight="1" x14ac:dyDescent="0.2">
      <c r="A562" s="84">
        <v>3404</v>
      </c>
      <c r="B562" s="138" t="s">
        <v>329</v>
      </c>
      <c r="C562" s="28">
        <v>3111</v>
      </c>
      <c r="D562" s="177">
        <v>727933</v>
      </c>
      <c r="E562" s="20">
        <v>0</v>
      </c>
      <c r="F562" s="20">
        <v>246041</v>
      </c>
      <c r="G562" s="20">
        <v>14559</v>
      </c>
      <c r="H562" s="20">
        <v>5164</v>
      </c>
      <c r="I562" s="21">
        <v>993697</v>
      </c>
    </row>
    <row r="563" spans="1:9" ht="14.1" customHeight="1" x14ac:dyDescent="0.2">
      <c r="A563" s="83">
        <v>3404</v>
      </c>
      <c r="B563" s="29" t="s">
        <v>329</v>
      </c>
      <c r="C563" s="25">
        <v>3113</v>
      </c>
      <c r="D563" s="177">
        <v>2772333</v>
      </c>
      <c r="E563" s="20">
        <v>12559</v>
      </c>
      <c r="F563" s="20">
        <v>941293</v>
      </c>
      <c r="G563" s="20">
        <v>55447</v>
      </c>
      <c r="H563" s="20">
        <v>54332</v>
      </c>
      <c r="I563" s="21">
        <v>3835964</v>
      </c>
    </row>
    <row r="564" spans="1:9" ht="14.1" customHeight="1" x14ac:dyDescent="0.2">
      <c r="A564" s="83">
        <v>3404</v>
      </c>
      <c r="B564" s="29" t="s">
        <v>329</v>
      </c>
      <c r="C564" s="25">
        <v>3141</v>
      </c>
      <c r="D564" s="177">
        <v>295177</v>
      </c>
      <c r="E564" s="20">
        <v>0</v>
      </c>
      <c r="F564" s="20">
        <v>99770</v>
      </c>
      <c r="G564" s="20">
        <v>5904</v>
      </c>
      <c r="H564" s="20">
        <v>2534</v>
      </c>
      <c r="I564" s="21">
        <v>403385</v>
      </c>
    </row>
    <row r="565" spans="1:9" ht="14.1" customHeight="1" x14ac:dyDescent="0.2">
      <c r="A565" s="83">
        <v>3404</v>
      </c>
      <c r="B565" s="29" t="s">
        <v>329</v>
      </c>
      <c r="C565" s="25">
        <v>3143</v>
      </c>
      <c r="D565" s="177">
        <v>172887</v>
      </c>
      <c r="E565" s="20">
        <v>0</v>
      </c>
      <c r="F565" s="20">
        <v>58436</v>
      </c>
      <c r="G565" s="20">
        <v>3458</v>
      </c>
      <c r="H565" s="20">
        <v>234</v>
      </c>
      <c r="I565" s="21">
        <v>235015</v>
      </c>
    </row>
    <row r="566" spans="1:9" ht="14.1" customHeight="1" x14ac:dyDescent="0.2">
      <c r="A566" s="82">
        <v>3404</v>
      </c>
      <c r="B566" s="31" t="s">
        <v>330</v>
      </c>
      <c r="C566" s="49"/>
      <c r="D566" s="183">
        <v>3968330</v>
      </c>
      <c r="E566" s="44">
        <v>12559</v>
      </c>
      <c r="F566" s="44">
        <v>1345540</v>
      </c>
      <c r="G566" s="44">
        <v>79368</v>
      </c>
      <c r="H566" s="44">
        <v>62264</v>
      </c>
      <c r="I566" s="45">
        <v>5468061</v>
      </c>
    </row>
    <row r="567" spans="1:9" ht="14.1" customHeight="1" x14ac:dyDescent="0.2">
      <c r="A567" s="84">
        <v>3477</v>
      </c>
      <c r="B567" s="138" t="s">
        <v>331</v>
      </c>
      <c r="C567" s="28">
        <v>3111</v>
      </c>
      <c r="D567" s="177">
        <v>545282</v>
      </c>
      <c r="E567" s="20">
        <v>0</v>
      </c>
      <c r="F567" s="20">
        <v>184305</v>
      </c>
      <c r="G567" s="20">
        <v>10906</v>
      </c>
      <c r="H567" s="20">
        <v>4888</v>
      </c>
      <c r="I567" s="21">
        <v>745381</v>
      </c>
    </row>
    <row r="568" spans="1:9" ht="14.1" customHeight="1" x14ac:dyDescent="0.2">
      <c r="A568" s="83">
        <v>3477</v>
      </c>
      <c r="B568" s="29" t="s">
        <v>331</v>
      </c>
      <c r="C568" s="25">
        <v>3141</v>
      </c>
      <c r="D568" s="177">
        <v>77262</v>
      </c>
      <c r="E568" s="20">
        <v>0</v>
      </c>
      <c r="F568" s="20">
        <v>26115</v>
      </c>
      <c r="G568" s="20">
        <v>1545</v>
      </c>
      <c r="H568" s="20">
        <v>411</v>
      </c>
      <c r="I568" s="21">
        <v>105333</v>
      </c>
    </row>
    <row r="569" spans="1:9" ht="14.1" customHeight="1" x14ac:dyDescent="0.2">
      <c r="A569" s="82">
        <v>3477</v>
      </c>
      <c r="B569" s="31" t="s">
        <v>332</v>
      </c>
      <c r="C569" s="49"/>
      <c r="D569" s="178">
        <v>622544</v>
      </c>
      <c r="E569" s="26">
        <v>0</v>
      </c>
      <c r="F569" s="26">
        <v>210420</v>
      </c>
      <c r="G569" s="26">
        <v>12451</v>
      </c>
      <c r="H569" s="26">
        <v>5299</v>
      </c>
      <c r="I569" s="27">
        <v>850714</v>
      </c>
    </row>
    <row r="570" spans="1:9" ht="14.1" customHeight="1" x14ac:dyDescent="0.2">
      <c r="A570" s="83">
        <v>3476</v>
      </c>
      <c r="B570" s="29" t="s">
        <v>333</v>
      </c>
      <c r="C570" s="25">
        <v>3113</v>
      </c>
      <c r="D570" s="177">
        <v>1310204</v>
      </c>
      <c r="E570" s="20">
        <v>0</v>
      </c>
      <c r="F570" s="20">
        <v>442849</v>
      </c>
      <c r="G570" s="20">
        <v>26204</v>
      </c>
      <c r="H570" s="20">
        <v>26050</v>
      </c>
      <c r="I570" s="21">
        <v>1805307</v>
      </c>
    </row>
    <row r="571" spans="1:9" ht="14.1" customHeight="1" x14ac:dyDescent="0.2">
      <c r="A571" s="83">
        <v>3476</v>
      </c>
      <c r="B571" s="29" t="s">
        <v>333</v>
      </c>
      <c r="C571" s="25">
        <v>3141</v>
      </c>
      <c r="D571" s="177">
        <v>111922</v>
      </c>
      <c r="E571" s="20">
        <v>0</v>
      </c>
      <c r="F571" s="20">
        <v>37830</v>
      </c>
      <c r="G571" s="20">
        <v>2238</v>
      </c>
      <c r="H571" s="20">
        <v>953</v>
      </c>
      <c r="I571" s="21">
        <v>152943</v>
      </c>
    </row>
    <row r="572" spans="1:9" ht="14.1" customHeight="1" x14ac:dyDescent="0.2">
      <c r="A572" s="83">
        <v>3476</v>
      </c>
      <c r="B572" s="29" t="s">
        <v>333</v>
      </c>
      <c r="C572" s="25">
        <v>3143</v>
      </c>
      <c r="D572" s="177">
        <v>75566</v>
      </c>
      <c r="E572" s="20">
        <v>0</v>
      </c>
      <c r="F572" s="20">
        <v>25541</v>
      </c>
      <c r="G572" s="20">
        <v>1511</v>
      </c>
      <c r="H572" s="20">
        <v>128</v>
      </c>
      <c r="I572" s="21">
        <v>102746</v>
      </c>
    </row>
    <row r="573" spans="1:9" ht="14.1" customHeight="1" x14ac:dyDescent="0.2">
      <c r="A573" s="82">
        <v>3476</v>
      </c>
      <c r="B573" s="31" t="s">
        <v>334</v>
      </c>
      <c r="C573" s="49"/>
      <c r="D573" s="178">
        <v>1497692</v>
      </c>
      <c r="E573" s="26">
        <v>0</v>
      </c>
      <c r="F573" s="26">
        <v>506220</v>
      </c>
      <c r="G573" s="26">
        <v>29953</v>
      </c>
      <c r="H573" s="26">
        <v>27131</v>
      </c>
      <c r="I573" s="27">
        <v>2060996</v>
      </c>
    </row>
    <row r="574" spans="1:9" ht="14.1" customHeight="1" x14ac:dyDescent="0.2">
      <c r="A574" s="84">
        <v>3424</v>
      </c>
      <c r="B574" s="138" t="s">
        <v>335</v>
      </c>
      <c r="C574" s="28">
        <v>3111</v>
      </c>
      <c r="D574" s="177">
        <v>181316</v>
      </c>
      <c r="E574" s="20">
        <v>0</v>
      </c>
      <c r="F574" s="20">
        <v>61285</v>
      </c>
      <c r="G574" s="20">
        <v>3626</v>
      </c>
      <c r="H574" s="20">
        <v>1530</v>
      </c>
      <c r="I574" s="21">
        <v>247757</v>
      </c>
    </row>
    <row r="575" spans="1:9" ht="14.1" customHeight="1" x14ac:dyDescent="0.2">
      <c r="A575" s="84">
        <v>3424</v>
      </c>
      <c r="B575" s="29" t="s">
        <v>335</v>
      </c>
      <c r="C575" s="25">
        <v>3117</v>
      </c>
      <c r="D575" s="177">
        <v>365867</v>
      </c>
      <c r="E575" s="20">
        <v>5250</v>
      </c>
      <c r="F575" s="20">
        <v>125438</v>
      </c>
      <c r="G575" s="20">
        <v>7317</v>
      </c>
      <c r="H575" s="20">
        <v>10549</v>
      </c>
      <c r="I575" s="21">
        <v>514421</v>
      </c>
    </row>
    <row r="576" spans="1:9" ht="14.1" customHeight="1" x14ac:dyDescent="0.2">
      <c r="A576" s="83">
        <v>3424</v>
      </c>
      <c r="B576" s="29" t="s">
        <v>335</v>
      </c>
      <c r="C576" s="25">
        <v>3141</v>
      </c>
      <c r="D576" s="177">
        <v>78584</v>
      </c>
      <c r="E576" s="20">
        <v>0</v>
      </c>
      <c r="F576" s="20">
        <v>26561</v>
      </c>
      <c r="G576" s="20">
        <v>1572</v>
      </c>
      <c r="H576" s="20">
        <v>469</v>
      </c>
      <c r="I576" s="21">
        <v>107186</v>
      </c>
    </row>
    <row r="577" spans="1:9" ht="14.1" customHeight="1" x14ac:dyDescent="0.2">
      <c r="A577" s="83">
        <v>3424</v>
      </c>
      <c r="B577" s="29" t="s">
        <v>335</v>
      </c>
      <c r="C577" s="25">
        <v>3143</v>
      </c>
      <c r="D577" s="177">
        <v>73437</v>
      </c>
      <c r="E577" s="20">
        <v>0</v>
      </c>
      <c r="F577" s="20">
        <v>24822</v>
      </c>
      <c r="G577" s="20">
        <v>1469</v>
      </c>
      <c r="H577" s="20">
        <v>94</v>
      </c>
      <c r="I577" s="21">
        <v>99822</v>
      </c>
    </row>
    <row r="578" spans="1:9" ht="14.1" customHeight="1" x14ac:dyDescent="0.2">
      <c r="A578" s="82">
        <v>3424</v>
      </c>
      <c r="B578" s="31" t="s">
        <v>336</v>
      </c>
      <c r="C578" s="49"/>
      <c r="D578" s="178">
        <v>699204</v>
      </c>
      <c r="E578" s="26">
        <v>5250</v>
      </c>
      <c r="F578" s="26">
        <v>238106</v>
      </c>
      <c r="G578" s="26">
        <v>13984</v>
      </c>
      <c r="H578" s="26">
        <v>12642</v>
      </c>
      <c r="I578" s="27">
        <v>969186</v>
      </c>
    </row>
    <row r="579" spans="1:9" ht="14.1" customHeight="1" x14ac:dyDescent="0.2">
      <c r="A579" s="84">
        <v>3430</v>
      </c>
      <c r="B579" s="138" t="s">
        <v>337</v>
      </c>
      <c r="C579" s="28">
        <v>3111</v>
      </c>
      <c r="D579" s="177">
        <v>475271</v>
      </c>
      <c r="E579" s="20">
        <v>2333</v>
      </c>
      <c r="F579" s="20">
        <v>161430</v>
      </c>
      <c r="G579" s="20">
        <v>9505</v>
      </c>
      <c r="H579" s="20">
        <v>12332</v>
      </c>
      <c r="I579" s="21">
        <v>660871</v>
      </c>
    </row>
    <row r="580" spans="1:9" ht="14.1" customHeight="1" x14ac:dyDescent="0.2">
      <c r="A580" s="83">
        <v>3430</v>
      </c>
      <c r="B580" s="29" t="s">
        <v>337</v>
      </c>
      <c r="C580" s="25">
        <v>3141</v>
      </c>
      <c r="D580" s="177">
        <v>76550</v>
      </c>
      <c r="E580" s="20">
        <v>0</v>
      </c>
      <c r="F580" s="20">
        <v>25874</v>
      </c>
      <c r="G580" s="20">
        <v>1531</v>
      </c>
      <c r="H580" s="20">
        <v>403</v>
      </c>
      <c r="I580" s="21">
        <v>104358</v>
      </c>
    </row>
    <row r="581" spans="1:9" ht="14.1" customHeight="1" x14ac:dyDescent="0.2">
      <c r="A581" s="82">
        <v>3430</v>
      </c>
      <c r="B581" s="31" t="s">
        <v>338</v>
      </c>
      <c r="C581" s="49"/>
      <c r="D581" s="178">
        <v>551821</v>
      </c>
      <c r="E581" s="26">
        <v>2333</v>
      </c>
      <c r="F581" s="26">
        <v>187304</v>
      </c>
      <c r="G581" s="26">
        <v>11036</v>
      </c>
      <c r="H581" s="26">
        <v>12735</v>
      </c>
      <c r="I581" s="27">
        <v>765229</v>
      </c>
    </row>
    <row r="582" spans="1:9" ht="14.1" customHeight="1" x14ac:dyDescent="0.2">
      <c r="A582" s="83">
        <v>3431</v>
      </c>
      <c r="B582" s="29" t="s">
        <v>339</v>
      </c>
      <c r="C582" s="25">
        <v>3117</v>
      </c>
      <c r="D582" s="177">
        <v>578658</v>
      </c>
      <c r="E582" s="20">
        <v>8960</v>
      </c>
      <c r="F582" s="20">
        <v>198615</v>
      </c>
      <c r="G582" s="20">
        <v>11573</v>
      </c>
      <c r="H582" s="20">
        <v>12318</v>
      </c>
      <c r="I582" s="21">
        <v>810124</v>
      </c>
    </row>
    <row r="583" spans="1:9" ht="14.1" customHeight="1" x14ac:dyDescent="0.2">
      <c r="A583" s="83">
        <v>3431</v>
      </c>
      <c r="B583" s="29" t="s">
        <v>339</v>
      </c>
      <c r="C583" s="25">
        <v>3141</v>
      </c>
      <c r="D583" s="177">
        <v>52285</v>
      </c>
      <c r="E583" s="20">
        <v>0</v>
      </c>
      <c r="F583" s="20">
        <v>17672</v>
      </c>
      <c r="G583" s="20">
        <v>1046</v>
      </c>
      <c r="H583" s="20">
        <v>337</v>
      </c>
      <c r="I583" s="21">
        <v>71340</v>
      </c>
    </row>
    <row r="584" spans="1:9" ht="14.1" customHeight="1" x14ac:dyDescent="0.2">
      <c r="A584" s="83">
        <v>3431</v>
      </c>
      <c r="B584" s="29" t="s">
        <v>339</v>
      </c>
      <c r="C584" s="25">
        <v>3143</v>
      </c>
      <c r="D584" s="177">
        <v>90010</v>
      </c>
      <c r="E584" s="20">
        <v>0</v>
      </c>
      <c r="F584" s="20">
        <v>30423</v>
      </c>
      <c r="G584" s="20">
        <v>1800</v>
      </c>
      <c r="H584" s="20">
        <v>128</v>
      </c>
      <c r="I584" s="21">
        <v>122361</v>
      </c>
    </row>
    <row r="585" spans="1:9" ht="14.1" customHeight="1" x14ac:dyDescent="0.2">
      <c r="A585" s="82">
        <v>3431</v>
      </c>
      <c r="B585" s="31" t="s">
        <v>340</v>
      </c>
      <c r="C585" s="49"/>
      <c r="D585" s="178">
        <v>720953</v>
      </c>
      <c r="E585" s="26">
        <v>8960</v>
      </c>
      <c r="F585" s="26">
        <v>246710</v>
      </c>
      <c r="G585" s="26">
        <v>14419</v>
      </c>
      <c r="H585" s="26">
        <v>12783</v>
      </c>
      <c r="I585" s="27">
        <v>1003825</v>
      </c>
    </row>
    <row r="586" spans="1:9" ht="14.1" customHeight="1" x14ac:dyDescent="0.2">
      <c r="A586" s="84">
        <v>3437</v>
      </c>
      <c r="B586" s="138" t="s">
        <v>341</v>
      </c>
      <c r="C586" s="28">
        <v>3111</v>
      </c>
      <c r="D586" s="177">
        <v>1203965</v>
      </c>
      <c r="E586" s="20">
        <v>3033</v>
      </c>
      <c r="F586" s="20">
        <v>407965</v>
      </c>
      <c r="G586" s="20">
        <v>24079</v>
      </c>
      <c r="H586" s="20">
        <v>26895</v>
      </c>
      <c r="I586" s="21">
        <v>1665937</v>
      </c>
    </row>
    <row r="587" spans="1:9" ht="14.1" customHeight="1" x14ac:dyDescent="0.2">
      <c r="A587" s="83">
        <v>3437</v>
      </c>
      <c r="B587" s="29" t="s">
        <v>341</v>
      </c>
      <c r="C587" s="25">
        <v>3141</v>
      </c>
      <c r="D587" s="177">
        <v>116215</v>
      </c>
      <c r="E587" s="20">
        <v>0</v>
      </c>
      <c r="F587" s="20">
        <v>39281</v>
      </c>
      <c r="G587" s="20">
        <v>2324</v>
      </c>
      <c r="H587" s="20">
        <v>723</v>
      </c>
      <c r="I587" s="21">
        <v>158543</v>
      </c>
    </row>
    <row r="588" spans="1:9" ht="14.1" customHeight="1" x14ac:dyDescent="0.2">
      <c r="A588" s="82">
        <v>3437</v>
      </c>
      <c r="B588" s="31" t="s">
        <v>342</v>
      </c>
      <c r="C588" s="49"/>
      <c r="D588" s="178">
        <v>1320180</v>
      </c>
      <c r="E588" s="26">
        <v>3033</v>
      </c>
      <c r="F588" s="26">
        <v>447246</v>
      </c>
      <c r="G588" s="26">
        <v>26403</v>
      </c>
      <c r="H588" s="26">
        <v>27618</v>
      </c>
      <c r="I588" s="27">
        <v>1824480</v>
      </c>
    </row>
    <row r="589" spans="1:9" ht="14.1" customHeight="1" x14ac:dyDescent="0.2">
      <c r="A589" s="83">
        <v>3436</v>
      </c>
      <c r="B589" s="29" t="s">
        <v>343</v>
      </c>
      <c r="C589" s="25">
        <v>3113</v>
      </c>
      <c r="D589" s="177">
        <v>2966951</v>
      </c>
      <c r="E589" s="20">
        <v>0</v>
      </c>
      <c r="F589" s="20">
        <v>1002829</v>
      </c>
      <c r="G589" s="20">
        <v>59339</v>
      </c>
      <c r="H589" s="20">
        <v>76769</v>
      </c>
      <c r="I589" s="21">
        <v>4105888</v>
      </c>
    </row>
    <row r="590" spans="1:9" ht="14.1" customHeight="1" x14ac:dyDescent="0.2">
      <c r="A590" s="83">
        <v>3436</v>
      </c>
      <c r="B590" s="29" t="s">
        <v>343</v>
      </c>
      <c r="C590" s="25">
        <v>3141</v>
      </c>
      <c r="D590" s="177">
        <v>325054</v>
      </c>
      <c r="E590" s="20">
        <v>0</v>
      </c>
      <c r="F590" s="20">
        <v>109868</v>
      </c>
      <c r="G590" s="20">
        <v>6501</v>
      </c>
      <c r="H590" s="20">
        <v>3016</v>
      </c>
      <c r="I590" s="21">
        <v>444439</v>
      </c>
    </row>
    <row r="591" spans="1:9" ht="14.1" customHeight="1" x14ac:dyDescent="0.2">
      <c r="A591" s="83">
        <v>3436</v>
      </c>
      <c r="B591" s="29" t="s">
        <v>343</v>
      </c>
      <c r="C591" s="25">
        <v>3143</v>
      </c>
      <c r="D591" s="177">
        <v>243707</v>
      </c>
      <c r="E591" s="20">
        <v>0</v>
      </c>
      <c r="F591" s="20">
        <v>82373</v>
      </c>
      <c r="G591" s="20">
        <v>4874</v>
      </c>
      <c r="H591" s="20">
        <v>421</v>
      </c>
      <c r="I591" s="21">
        <v>331375</v>
      </c>
    </row>
    <row r="592" spans="1:9" ht="14.1" customHeight="1" x14ac:dyDescent="0.2">
      <c r="A592" s="82">
        <v>3436</v>
      </c>
      <c r="B592" s="31" t="s">
        <v>344</v>
      </c>
      <c r="C592" s="49"/>
      <c r="D592" s="183">
        <v>3535712</v>
      </c>
      <c r="E592" s="44">
        <v>0</v>
      </c>
      <c r="F592" s="44">
        <v>1195070</v>
      </c>
      <c r="G592" s="44">
        <v>70714</v>
      </c>
      <c r="H592" s="44">
        <v>80206</v>
      </c>
      <c r="I592" s="45">
        <v>4881702</v>
      </c>
    </row>
    <row r="593" spans="1:9" ht="14.1" customHeight="1" x14ac:dyDescent="0.2">
      <c r="A593" s="84">
        <v>3442</v>
      </c>
      <c r="B593" s="138" t="s">
        <v>345</v>
      </c>
      <c r="C593" s="28">
        <v>3111</v>
      </c>
      <c r="D593" s="177">
        <v>777629</v>
      </c>
      <c r="E593" s="20">
        <v>0</v>
      </c>
      <c r="F593" s="20">
        <v>262839</v>
      </c>
      <c r="G593" s="20">
        <v>15553</v>
      </c>
      <c r="H593" s="20">
        <v>14436</v>
      </c>
      <c r="I593" s="21">
        <v>1070457</v>
      </c>
    </row>
    <row r="594" spans="1:9" ht="14.1" customHeight="1" x14ac:dyDescent="0.2">
      <c r="A594" s="83">
        <v>3442</v>
      </c>
      <c r="B594" s="29" t="s">
        <v>345</v>
      </c>
      <c r="C594" s="25">
        <v>3141</v>
      </c>
      <c r="D594" s="177">
        <v>108960</v>
      </c>
      <c r="E594" s="20">
        <v>0</v>
      </c>
      <c r="F594" s="20">
        <v>36828</v>
      </c>
      <c r="G594" s="20">
        <v>2179</v>
      </c>
      <c r="H594" s="20">
        <v>674</v>
      </c>
      <c r="I594" s="21">
        <v>148641</v>
      </c>
    </row>
    <row r="595" spans="1:9" ht="14.1" customHeight="1" x14ac:dyDescent="0.2">
      <c r="A595" s="82">
        <v>3442</v>
      </c>
      <c r="B595" s="31" t="s">
        <v>346</v>
      </c>
      <c r="C595" s="49"/>
      <c r="D595" s="178">
        <v>886589</v>
      </c>
      <c r="E595" s="26">
        <v>0</v>
      </c>
      <c r="F595" s="26">
        <v>299667</v>
      </c>
      <c r="G595" s="26">
        <v>17732</v>
      </c>
      <c r="H595" s="26">
        <v>15110</v>
      </c>
      <c r="I595" s="27">
        <v>1219098</v>
      </c>
    </row>
    <row r="596" spans="1:9" ht="14.1" customHeight="1" x14ac:dyDescent="0.2">
      <c r="A596" s="84">
        <v>3452</v>
      </c>
      <c r="B596" s="138" t="s">
        <v>347</v>
      </c>
      <c r="C596" s="28">
        <v>3111</v>
      </c>
      <c r="D596" s="177">
        <v>176921</v>
      </c>
      <c r="E596" s="20">
        <v>0</v>
      </c>
      <c r="F596" s="20">
        <v>59799</v>
      </c>
      <c r="G596" s="20">
        <v>3538</v>
      </c>
      <c r="H596" s="20">
        <v>1339</v>
      </c>
      <c r="I596" s="21">
        <v>241597</v>
      </c>
    </row>
    <row r="597" spans="1:9" ht="14.1" customHeight="1" x14ac:dyDescent="0.2">
      <c r="A597" s="84">
        <v>3452</v>
      </c>
      <c r="B597" s="138" t="s">
        <v>347</v>
      </c>
      <c r="C597" s="28">
        <v>3113</v>
      </c>
      <c r="D597" s="177">
        <v>2947159</v>
      </c>
      <c r="E597" s="20">
        <v>0</v>
      </c>
      <c r="F597" s="20">
        <v>996140</v>
      </c>
      <c r="G597" s="20">
        <v>58943</v>
      </c>
      <c r="H597" s="20">
        <v>85213</v>
      </c>
      <c r="I597" s="21">
        <v>4087455</v>
      </c>
    </row>
    <row r="598" spans="1:9" ht="14.1" customHeight="1" x14ac:dyDescent="0.2">
      <c r="A598" s="83">
        <v>3452</v>
      </c>
      <c r="B598" s="29" t="s">
        <v>347</v>
      </c>
      <c r="C598" s="25">
        <v>3141</v>
      </c>
      <c r="D598" s="177">
        <v>247054</v>
      </c>
      <c r="E598" s="20">
        <v>0</v>
      </c>
      <c r="F598" s="20">
        <v>83504</v>
      </c>
      <c r="G598" s="20">
        <v>4941</v>
      </c>
      <c r="H598" s="20">
        <v>2103</v>
      </c>
      <c r="I598" s="21">
        <v>337602</v>
      </c>
    </row>
    <row r="599" spans="1:9" ht="14.1" customHeight="1" x14ac:dyDescent="0.2">
      <c r="A599" s="83">
        <v>3452</v>
      </c>
      <c r="B599" s="29" t="s">
        <v>347</v>
      </c>
      <c r="C599" s="25">
        <v>3143</v>
      </c>
      <c r="D599" s="177">
        <v>222597</v>
      </c>
      <c r="E599" s="20">
        <v>0</v>
      </c>
      <c r="F599" s="20">
        <v>75238</v>
      </c>
      <c r="G599" s="20">
        <v>4452</v>
      </c>
      <c r="H599" s="20">
        <v>259</v>
      </c>
      <c r="I599" s="21">
        <v>302546</v>
      </c>
    </row>
    <row r="600" spans="1:9" ht="14.1" customHeight="1" x14ac:dyDescent="0.2">
      <c r="A600" s="82">
        <v>3452</v>
      </c>
      <c r="B600" s="31" t="s">
        <v>348</v>
      </c>
      <c r="C600" s="49"/>
      <c r="D600" s="178">
        <v>3593731</v>
      </c>
      <c r="E600" s="26">
        <v>0</v>
      </c>
      <c r="F600" s="26">
        <v>1214681</v>
      </c>
      <c r="G600" s="26">
        <v>71874</v>
      </c>
      <c r="H600" s="26">
        <v>88914</v>
      </c>
      <c r="I600" s="27">
        <v>4969200</v>
      </c>
    </row>
    <row r="601" spans="1:9" ht="14.1" customHeight="1" x14ac:dyDescent="0.2">
      <c r="A601" s="84">
        <v>3445</v>
      </c>
      <c r="B601" s="138" t="s">
        <v>349</v>
      </c>
      <c r="C601" s="28">
        <v>3111</v>
      </c>
      <c r="D601" s="177">
        <v>184082</v>
      </c>
      <c r="E601" s="20">
        <v>5250</v>
      </c>
      <c r="F601" s="20">
        <v>63994</v>
      </c>
      <c r="G601" s="20">
        <v>3682</v>
      </c>
      <c r="H601" s="20">
        <v>1530</v>
      </c>
      <c r="I601" s="21">
        <v>258538</v>
      </c>
    </row>
    <row r="602" spans="1:9" ht="14.1" customHeight="1" x14ac:dyDescent="0.2">
      <c r="A602" s="83">
        <v>3445</v>
      </c>
      <c r="B602" s="29" t="s">
        <v>349</v>
      </c>
      <c r="C602" s="25">
        <v>3117</v>
      </c>
      <c r="D602" s="177">
        <v>319754</v>
      </c>
      <c r="E602" s="20">
        <v>5017</v>
      </c>
      <c r="F602" s="20">
        <v>109773</v>
      </c>
      <c r="G602" s="20">
        <v>6395</v>
      </c>
      <c r="H602" s="20">
        <v>4603</v>
      </c>
      <c r="I602" s="21">
        <v>445542</v>
      </c>
    </row>
    <row r="603" spans="1:9" ht="14.1" customHeight="1" x14ac:dyDescent="0.2">
      <c r="A603" s="83">
        <v>3445</v>
      </c>
      <c r="B603" s="29" t="s">
        <v>349</v>
      </c>
      <c r="C603" s="25">
        <v>3141</v>
      </c>
      <c r="D603" s="177">
        <v>71305</v>
      </c>
      <c r="E603" s="20">
        <v>1167</v>
      </c>
      <c r="F603" s="20">
        <v>24496</v>
      </c>
      <c r="G603" s="20">
        <v>1426</v>
      </c>
      <c r="H603" s="20">
        <v>353</v>
      </c>
      <c r="I603" s="21">
        <v>98747</v>
      </c>
    </row>
    <row r="604" spans="1:9" ht="14.1" customHeight="1" x14ac:dyDescent="0.2">
      <c r="A604" s="83">
        <v>3445</v>
      </c>
      <c r="B604" s="29" t="s">
        <v>349</v>
      </c>
      <c r="C604" s="25">
        <v>3143</v>
      </c>
      <c r="D604" s="177">
        <v>67160</v>
      </c>
      <c r="E604" s="20">
        <v>0</v>
      </c>
      <c r="F604" s="20">
        <v>22700</v>
      </c>
      <c r="G604" s="20">
        <v>1343</v>
      </c>
      <c r="H604" s="20">
        <v>81</v>
      </c>
      <c r="I604" s="21">
        <v>91284</v>
      </c>
    </row>
    <row r="605" spans="1:9" ht="14.1" customHeight="1" thickBot="1" x14ac:dyDescent="0.25">
      <c r="A605" s="106">
        <v>3445</v>
      </c>
      <c r="B605" s="140" t="s">
        <v>350</v>
      </c>
      <c r="C605" s="205"/>
      <c r="D605" s="181">
        <v>642301</v>
      </c>
      <c r="E605" s="36">
        <v>11434</v>
      </c>
      <c r="F605" s="36">
        <v>220963</v>
      </c>
      <c r="G605" s="36">
        <v>12846</v>
      </c>
      <c r="H605" s="36">
        <v>6567</v>
      </c>
      <c r="I605" s="46">
        <v>894111</v>
      </c>
    </row>
    <row r="606" spans="1:9" ht="14.1" customHeight="1" thickBot="1" x14ac:dyDescent="0.25">
      <c r="A606" s="113"/>
      <c r="B606" s="141" t="s">
        <v>351</v>
      </c>
      <c r="C606" s="207"/>
      <c r="D606" s="184">
        <f t="shared" ref="D606:I606" si="200">D546+D548+D551+D554+D556+D561+D566+D569+D573+D578+D581+D585+D588+D592+D595+D600+D605</f>
        <v>29354207</v>
      </c>
      <c r="E606" s="47">
        <f t="shared" si="200"/>
        <v>152886</v>
      </c>
      <c r="F606" s="47">
        <f t="shared" si="200"/>
        <v>9973396</v>
      </c>
      <c r="G606" s="47">
        <f t="shared" si="200"/>
        <v>587082</v>
      </c>
      <c r="H606" s="47">
        <f t="shared" si="200"/>
        <v>599445</v>
      </c>
      <c r="I606" s="48">
        <f t="shared" si="200"/>
        <v>40667016</v>
      </c>
    </row>
    <row r="607" spans="1:9" ht="14.1" customHeight="1" x14ac:dyDescent="0.2">
      <c r="A607" s="109">
        <v>3475</v>
      </c>
      <c r="B607" s="142" t="s">
        <v>352</v>
      </c>
      <c r="C607" s="202">
        <v>3111</v>
      </c>
      <c r="D607" s="175">
        <v>444058</v>
      </c>
      <c r="E607" s="40">
        <v>0</v>
      </c>
      <c r="F607" s="40">
        <v>150092</v>
      </c>
      <c r="G607" s="40">
        <v>8881</v>
      </c>
      <c r="H607" s="40">
        <v>8854</v>
      </c>
      <c r="I607" s="41">
        <v>611885</v>
      </c>
    </row>
    <row r="608" spans="1:9" ht="14.1" customHeight="1" x14ac:dyDescent="0.2">
      <c r="A608" s="84">
        <v>3475</v>
      </c>
      <c r="B608" s="138" t="s">
        <v>352</v>
      </c>
      <c r="C608" s="25">
        <v>3141</v>
      </c>
      <c r="D608" s="177">
        <v>69772</v>
      </c>
      <c r="E608" s="20">
        <v>5483</v>
      </c>
      <c r="F608" s="20">
        <v>25436</v>
      </c>
      <c r="G608" s="20">
        <v>1395</v>
      </c>
      <c r="H608" s="20">
        <v>411</v>
      </c>
      <c r="I608" s="21">
        <v>102497</v>
      </c>
    </row>
    <row r="609" spans="1:9" ht="14.1" customHeight="1" x14ac:dyDescent="0.2">
      <c r="A609" s="82">
        <v>3475</v>
      </c>
      <c r="B609" s="30" t="s">
        <v>353</v>
      </c>
      <c r="C609" s="49"/>
      <c r="D609" s="178">
        <v>513830</v>
      </c>
      <c r="E609" s="26">
        <v>5483</v>
      </c>
      <c r="F609" s="26">
        <v>175528</v>
      </c>
      <c r="G609" s="26">
        <v>10276</v>
      </c>
      <c r="H609" s="26">
        <v>9265</v>
      </c>
      <c r="I609" s="27">
        <v>714382</v>
      </c>
    </row>
    <row r="610" spans="1:9" ht="14.1" customHeight="1" x14ac:dyDescent="0.2">
      <c r="A610" s="83">
        <v>3449</v>
      </c>
      <c r="B610" s="138" t="s">
        <v>354</v>
      </c>
      <c r="C610" s="28">
        <v>3111</v>
      </c>
      <c r="D610" s="177">
        <v>633128</v>
      </c>
      <c r="E610" s="20">
        <v>1167</v>
      </c>
      <c r="F610" s="20">
        <v>214392</v>
      </c>
      <c r="G610" s="20">
        <v>12663</v>
      </c>
      <c r="H610" s="20">
        <v>4845</v>
      </c>
      <c r="I610" s="21">
        <v>866195</v>
      </c>
    </row>
    <row r="611" spans="1:9" ht="14.1" customHeight="1" x14ac:dyDescent="0.2">
      <c r="A611" s="83">
        <v>3449</v>
      </c>
      <c r="B611" s="29" t="s">
        <v>354</v>
      </c>
      <c r="C611" s="25">
        <v>3141</v>
      </c>
      <c r="D611" s="177">
        <v>101872</v>
      </c>
      <c r="E611" s="20">
        <v>0</v>
      </c>
      <c r="F611" s="20">
        <v>34433</v>
      </c>
      <c r="G611" s="20">
        <v>2037</v>
      </c>
      <c r="H611" s="20">
        <v>641</v>
      </c>
      <c r="I611" s="21">
        <v>138983</v>
      </c>
    </row>
    <row r="612" spans="1:9" ht="14.1" customHeight="1" x14ac:dyDescent="0.2">
      <c r="A612" s="82">
        <v>3449</v>
      </c>
      <c r="B612" s="31" t="s">
        <v>355</v>
      </c>
      <c r="C612" s="49"/>
      <c r="D612" s="178">
        <v>735000</v>
      </c>
      <c r="E612" s="26">
        <v>1167</v>
      </c>
      <c r="F612" s="26">
        <v>248825</v>
      </c>
      <c r="G612" s="26">
        <v>14700</v>
      </c>
      <c r="H612" s="26">
        <v>5486</v>
      </c>
      <c r="I612" s="27">
        <v>1005178</v>
      </c>
    </row>
    <row r="613" spans="1:9" ht="14.1" customHeight="1" x14ac:dyDescent="0.2">
      <c r="A613" s="83">
        <v>3451</v>
      </c>
      <c r="B613" s="29" t="s">
        <v>356</v>
      </c>
      <c r="C613" s="28">
        <v>3111</v>
      </c>
      <c r="D613" s="177">
        <v>647780</v>
      </c>
      <c r="E613" s="20">
        <v>0</v>
      </c>
      <c r="F613" s="20">
        <v>218950</v>
      </c>
      <c r="G613" s="20">
        <v>12956</v>
      </c>
      <c r="H613" s="20">
        <v>11907</v>
      </c>
      <c r="I613" s="21">
        <v>891593</v>
      </c>
    </row>
    <row r="614" spans="1:9" ht="14.1" customHeight="1" x14ac:dyDescent="0.2">
      <c r="A614" s="83">
        <v>3451</v>
      </c>
      <c r="B614" s="29" t="s">
        <v>356</v>
      </c>
      <c r="C614" s="25">
        <v>3141</v>
      </c>
      <c r="D614" s="177">
        <v>89438</v>
      </c>
      <c r="E614" s="20">
        <v>2333</v>
      </c>
      <c r="F614" s="20">
        <v>31019</v>
      </c>
      <c r="G614" s="20">
        <v>1789</v>
      </c>
      <c r="H614" s="20">
        <v>534</v>
      </c>
      <c r="I614" s="21">
        <v>125113</v>
      </c>
    </row>
    <row r="615" spans="1:9" ht="14.1" customHeight="1" x14ac:dyDescent="0.2">
      <c r="A615" s="87">
        <v>3451</v>
      </c>
      <c r="B615" s="31" t="s">
        <v>357</v>
      </c>
      <c r="C615" s="49"/>
      <c r="D615" s="178">
        <v>737218</v>
      </c>
      <c r="E615" s="26">
        <v>2333</v>
      </c>
      <c r="F615" s="26">
        <v>249969</v>
      </c>
      <c r="G615" s="26">
        <v>14745</v>
      </c>
      <c r="H615" s="26">
        <v>12441</v>
      </c>
      <c r="I615" s="27">
        <v>1016706</v>
      </c>
    </row>
    <row r="616" spans="1:9" ht="14.1" customHeight="1" x14ac:dyDescent="0.2">
      <c r="A616" s="81">
        <v>3456</v>
      </c>
      <c r="B616" s="29" t="s">
        <v>358</v>
      </c>
      <c r="C616" s="28">
        <v>3233</v>
      </c>
      <c r="D616" s="177">
        <v>235622</v>
      </c>
      <c r="E616" s="20">
        <v>23333</v>
      </c>
      <c r="F616" s="20">
        <v>87527</v>
      </c>
      <c r="G616" s="20">
        <v>4712</v>
      </c>
      <c r="H616" s="20">
        <v>2117</v>
      </c>
      <c r="I616" s="21">
        <v>353311</v>
      </c>
    </row>
    <row r="617" spans="1:9" ht="14.1" customHeight="1" x14ac:dyDescent="0.2">
      <c r="A617" s="82">
        <v>3456</v>
      </c>
      <c r="B617" s="30" t="s">
        <v>359</v>
      </c>
      <c r="C617" s="49"/>
      <c r="D617" s="178">
        <v>235622</v>
      </c>
      <c r="E617" s="26">
        <v>23333</v>
      </c>
      <c r="F617" s="26">
        <v>87527</v>
      </c>
      <c r="G617" s="26">
        <v>4712</v>
      </c>
      <c r="H617" s="26">
        <v>2117</v>
      </c>
      <c r="I617" s="27">
        <v>353311</v>
      </c>
    </row>
    <row r="618" spans="1:9" ht="14.1" customHeight="1" x14ac:dyDescent="0.2">
      <c r="A618" s="83">
        <v>3447</v>
      </c>
      <c r="B618" s="29" t="s">
        <v>360</v>
      </c>
      <c r="C618" s="25">
        <v>3113</v>
      </c>
      <c r="D618" s="177">
        <v>2340959</v>
      </c>
      <c r="E618" s="20">
        <v>0</v>
      </c>
      <c r="F618" s="20">
        <v>791244</v>
      </c>
      <c r="G618" s="20">
        <v>46819</v>
      </c>
      <c r="H618" s="20">
        <v>81189</v>
      </c>
      <c r="I618" s="21">
        <v>3260211</v>
      </c>
    </row>
    <row r="619" spans="1:9" ht="14.1" customHeight="1" x14ac:dyDescent="0.2">
      <c r="A619" s="83">
        <v>3447</v>
      </c>
      <c r="B619" s="29" t="s">
        <v>360</v>
      </c>
      <c r="C619" s="25">
        <v>3141</v>
      </c>
      <c r="D619" s="177">
        <v>167672</v>
      </c>
      <c r="E619" s="20">
        <v>700</v>
      </c>
      <c r="F619" s="20">
        <v>56910</v>
      </c>
      <c r="G619" s="20">
        <v>3353</v>
      </c>
      <c r="H619" s="20">
        <v>1586</v>
      </c>
      <c r="I619" s="21">
        <v>230221</v>
      </c>
    </row>
    <row r="620" spans="1:9" ht="14.1" customHeight="1" x14ac:dyDescent="0.2">
      <c r="A620" s="83">
        <v>3447</v>
      </c>
      <c r="B620" s="29" t="s">
        <v>360</v>
      </c>
      <c r="C620" s="25">
        <v>3143</v>
      </c>
      <c r="D620" s="177">
        <v>182180</v>
      </c>
      <c r="E620" s="20">
        <v>1050</v>
      </c>
      <c r="F620" s="20">
        <v>61932</v>
      </c>
      <c r="G620" s="20">
        <v>3644</v>
      </c>
      <c r="H620" s="20">
        <v>255</v>
      </c>
      <c r="I620" s="21">
        <v>249061</v>
      </c>
    </row>
    <row r="621" spans="1:9" ht="14.1" customHeight="1" x14ac:dyDescent="0.2">
      <c r="A621" s="82">
        <v>3447</v>
      </c>
      <c r="B621" s="31" t="s">
        <v>361</v>
      </c>
      <c r="C621" s="49"/>
      <c r="D621" s="178">
        <v>2690811</v>
      </c>
      <c r="E621" s="26">
        <v>1750</v>
      </c>
      <c r="F621" s="26">
        <v>910086</v>
      </c>
      <c r="G621" s="26">
        <v>53816</v>
      </c>
      <c r="H621" s="26">
        <v>83030</v>
      </c>
      <c r="I621" s="27">
        <v>3739493</v>
      </c>
    </row>
    <row r="622" spans="1:9" ht="14.1" customHeight="1" x14ac:dyDescent="0.2">
      <c r="A622" s="83">
        <v>3446</v>
      </c>
      <c r="B622" s="29" t="s">
        <v>362</v>
      </c>
      <c r="C622" s="25">
        <v>3113</v>
      </c>
      <c r="D622" s="177">
        <v>2998069</v>
      </c>
      <c r="E622" s="20">
        <v>10803</v>
      </c>
      <c r="F622" s="20">
        <v>1016999</v>
      </c>
      <c r="G622" s="20">
        <v>59961</v>
      </c>
      <c r="H622" s="20">
        <v>68694</v>
      </c>
      <c r="I622" s="21">
        <v>4154526</v>
      </c>
    </row>
    <row r="623" spans="1:9" ht="14.1" customHeight="1" x14ac:dyDescent="0.2">
      <c r="A623" s="83">
        <v>3446</v>
      </c>
      <c r="B623" s="29" t="s">
        <v>362</v>
      </c>
      <c r="C623" s="25">
        <v>3141</v>
      </c>
      <c r="D623" s="177">
        <v>239683</v>
      </c>
      <c r="E623" s="20">
        <v>5717</v>
      </c>
      <c r="F623" s="20">
        <v>82945</v>
      </c>
      <c r="G623" s="20">
        <v>4794</v>
      </c>
      <c r="H623" s="20">
        <v>2563</v>
      </c>
      <c r="I623" s="21">
        <v>335702</v>
      </c>
    </row>
    <row r="624" spans="1:9" ht="14.1" customHeight="1" x14ac:dyDescent="0.2">
      <c r="A624" s="83">
        <v>3446</v>
      </c>
      <c r="B624" s="29" t="s">
        <v>362</v>
      </c>
      <c r="C624" s="25">
        <v>3143</v>
      </c>
      <c r="D624" s="177">
        <v>178740</v>
      </c>
      <c r="E624" s="20">
        <v>0</v>
      </c>
      <c r="F624" s="20">
        <v>60414</v>
      </c>
      <c r="G624" s="20">
        <v>3575</v>
      </c>
      <c r="H624" s="20">
        <v>238</v>
      </c>
      <c r="I624" s="21">
        <v>242967</v>
      </c>
    </row>
    <row r="625" spans="1:9" ht="14.1" customHeight="1" x14ac:dyDescent="0.2">
      <c r="A625" s="82">
        <v>3446</v>
      </c>
      <c r="B625" s="31" t="s">
        <v>363</v>
      </c>
      <c r="C625" s="49"/>
      <c r="D625" s="178">
        <v>3416492</v>
      </c>
      <c r="E625" s="26">
        <v>16520</v>
      </c>
      <c r="F625" s="26">
        <v>1160358</v>
      </c>
      <c r="G625" s="26">
        <v>68330</v>
      </c>
      <c r="H625" s="26">
        <v>71495</v>
      </c>
      <c r="I625" s="27">
        <v>4733195</v>
      </c>
    </row>
    <row r="626" spans="1:9" ht="14.1" customHeight="1" x14ac:dyDescent="0.2">
      <c r="A626" s="81">
        <v>3457</v>
      </c>
      <c r="B626" s="42" t="s">
        <v>364</v>
      </c>
      <c r="C626" s="28">
        <v>3231</v>
      </c>
      <c r="D626" s="177">
        <v>1215390</v>
      </c>
      <c r="E626" s="20">
        <v>4900</v>
      </c>
      <c r="F626" s="20">
        <v>412458</v>
      </c>
      <c r="G626" s="20">
        <v>24308</v>
      </c>
      <c r="H626" s="20">
        <v>10432</v>
      </c>
      <c r="I626" s="21">
        <v>1667488</v>
      </c>
    </row>
    <row r="627" spans="1:9" ht="14.1" customHeight="1" x14ac:dyDescent="0.2">
      <c r="A627" s="82">
        <v>3457</v>
      </c>
      <c r="B627" s="43" t="s">
        <v>365</v>
      </c>
      <c r="C627" s="49"/>
      <c r="D627" s="183">
        <v>1215390</v>
      </c>
      <c r="E627" s="44">
        <v>4900</v>
      </c>
      <c r="F627" s="44">
        <v>412458</v>
      </c>
      <c r="G627" s="44">
        <v>24308</v>
      </c>
      <c r="H627" s="44">
        <v>10432</v>
      </c>
      <c r="I627" s="45">
        <v>1667488</v>
      </c>
    </row>
    <row r="628" spans="1:9" ht="14.1" customHeight="1" x14ac:dyDescent="0.2">
      <c r="A628" s="83">
        <v>3423</v>
      </c>
      <c r="B628" s="138" t="s">
        <v>366</v>
      </c>
      <c r="C628" s="28">
        <v>3111</v>
      </c>
      <c r="D628" s="177">
        <v>398689</v>
      </c>
      <c r="E628" s="20">
        <v>0</v>
      </c>
      <c r="F628" s="20">
        <v>134757</v>
      </c>
      <c r="G628" s="20">
        <v>7974</v>
      </c>
      <c r="H628" s="20">
        <v>3188</v>
      </c>
      <c r="I628" s="21">
        <v>544608</v>
      </c>
    </row>
    <row r="629" spans="1:9" ht="14.1" customHeight="1" x14ac:dyDescent="0.2">
      <c r="A629" s="83">
        <v>3423</v>
      </c>
      <c r="B629" s="29" t="s">
        <v>366</v>
      </c>
      <c r="C629" s="25">
        <v>3141</v>
      </c>
      <c r="D629" s="177">
        <v>143691</v>
      </c>
      <c r="E629" s="20">
        <v>280</v>
      </c>
      <c r="F629" s="20">
        <v>48662</v>
      </c>
      <c r="G629" s="20">
        <v>2874</v>
      </c>
      <c r="H629" s="20">
        <v>871</v>
      </c>
      <c r="I629" s="21">
        <v>196378</v>
      </c>
    </row>
    <row r="630" spans="1:9" ht="14.1" customHeight="1" x14ac:dyDescent="0.2">
      <c r="A630" s="82">
        <v>3423</v>
      </c>
      <c r="B630" s="31" t="s">
        <v>367</v>
      </c>
      <c r="C630" s="49"/>
      <c r="D630" s="183">
        <v>542380</v>
      </c>
      <c r="E630" s="44">
        <v>280</v>
      </c>
      <c r="F630" s="44">
        <v>183419</v>
      </c>
      <c r="G630" s="44">
        <v>10848</v>
      </c>
      <c r="H630" s="44">
        <v>4059</v>
      </c>
      <c r="I630" s="45">
        <v>740986</v>
      </c>
    </row>
    <row r="631" spans="1:9" ht="14.1" customHeight="1" x14ac:dyDescent="0.2">
      <c r="A631" s="83">
        <v>3448</v>
      </c>
      <c r="B631" s="29" t="s">
        <v>368</v>
      </c>
      <c r="C631" s="25">
        <v>3117</v>
      </c>
      <c r="D631" s="177">
        <v>614767</v>
      </c>
      <c r="E631" s="20">
        <v>700</v>
      </c>
      <c r="F631" s="20">
        <v>208028</v>
      </c>
      <c r="G631" s="20">
        <v>12295</v>
      </c>
      <c r="H631" s="20">
        <v>13566</v>
      </c>
      <c r="I631" s="21">
        <v>849356</v>
      </c>
    </row>
    <row r="632" spans="1:9" ht="14.1" customHeight="1" x14ac:dyDescent="0.2">
      <c r="A632" s="83">
        <v>3448</v>
      </c>
      <c r="B632" s="29" t="s">
        <v>368</v>
      </c>
      <c r="C632" s="25">
        <v>3143</v>
      </c>
      <c r="D632" s="177">
        <v>67364</v>
      </c>
      <c r="E632" s="20">
        <v>0</v>
      </c>
      <c r="F632" s="20">
        <v>22769</v>
      </c>
      <c r="G632" s="20">
        <v>1347</v>
      </c>
      <c r="H632" s="20">
        <v>128</v>
      </c>
      <c r="I632" s="21">
        <v>91608</v>
      </c>
    </row>
    <row r="633" spans="1:9" ht="14.1" customHeight="1" x14ac:dyDescent="0.2">
      <c r="A633" s="82">
        <v>3448</v>
      </c>
      <c r="B633" s="31" t="s">
        <v>369</v>
      </c>
      <c r="C633" s="49"/>
      <c r="D633" s="178">
        <v>682131</v>
      </c>
      <c r="E633" s="26">
        <v>700</v>
      </c>
      <c r="F633" s="26">
        <v>230797</v>
      </c>
      <c r="G633" s="26">
        <v>13642</v>
      </c>
      <c r="H633" s="26">
        <v>13694</v>
      </c>
      <c r="I633" s="27">
        <v>940964</v>
      </c>
    </row>
    <row r="634" spans="1:9" ht="14.1" customHeight="1" x14ac:dyDescent="0.2">
      <c r="A634" s="83">
        <v>3402</v>
      </c>
      <c r="B634" s="138" t="s">
        <v>370</v>
      </c>
      <c r="C634" s="28">
        <v>3111</v>
      </c>
      <c r="D634" s="177">
        <v>667538</v>
      </c>
      <c r="E634" s="20">
        <v>0</v>
      </c>
      <c r="F634" s="20">
        <v>225628</v>
      </c>
      <c r="G634" s="20">
        <v>13351</v>
      </c>
      <c r="H634" s="20">
        <v>13281</v>
      </c>
      <c r="I634" s="21">
        <v>919798</v>
      </c>
    </row>
    <row r="635" spans="1:9" ht="14.1" customHeight="1" x14ac:dyDescent="0.2">
      <c r="A635" s="83">
        <v>3402</v>
      </c>
      <c r="B635" s="29" t="s">
        <v>370</v>
      </c>
      <c r="C635" s="25">
        <v>3141</v>
      </c>
      <c r="D635" s="177">
        <v>288120</v>
      </c>
      <c r="E635" s="20">
        <v>0</v>
      </c>
      <c r="F635" s="20">
        <v>97385</v>
      </c>
      <c r="G635" s="20">
        <v>5762</v>
      </c>
      <c r="H635" s="20">
        <v>2449</v>
      </c>
      <c r="I635" s="21">
        <v>393716</v>
      </c>
    </row>
    <row r="636" spans="1:9" ht="14.1" customHeight="1" x14ac:dyDescent="0.2">
      <c r="A636" s="82">
        <v>3402</v>
      </c>
      <c r="B636" s="31" t="s">
        <v>371</v>
      </c>
      <c r="C636" s="49"/>
      <c r="D636" s="183">
        <v>955658</v>
      </c>
      <c r="E636" s="44">
        <v>0</v>
      </c>
      <c r="F636" s="44">
        <v>323013</v>
      </c>
      <c r="G636" s="44">
        <v>19113</v>
      </c>
      <c r="H636" s="44">
        <v>15730</v>
      </c>
      <c r="I636" s="45">
        <v>1313514</v>
      </c>
    </row>
    <row r="637" spans="1:9" ht="14.1" customHeight="1" x14ac:dyDescent="0.2">
      <c r="A637" s="83">
        <v>3429</v>
      </c>
      <c r="B637" s="29" t="s">
        <v>372</v>
      </c>
      <c r="C637" s="25">
        <v>3113</v>
      </c>
      <c r="D637" s="177">
        <v>2036029</v>
      </c>
      <c r="E637" s="20">
        <v>23333</v>
      </c>
      <c r="F637" s="20">
        <v>696064</v>
      </c>
      <c r="G637" s="20">
        <v>40721</v>
      </c>
      <c r="H637" s="20">
        <v>62095</v>
      </c>
      <c r="I637" s="21">
        <v>2858242</v>
      </c>
    </row>
    <row r="638" spans="1:9" ht="14.1" customHeight="1" x14ac:dyDescent="0.2">
      <c r="A638" s="83">
        <v>3429</v>
      </c>
      <c r="B638" s="29" t="s">
        <v>372</v>
      </c>
      <c r="C638" s="25">
        <v>3143</v>
      </c>
      <c r="D638" s="177">
        <v>191811</v>
      </c>
      <c r="E638" s="20">
        <v>0</v>
      </c>
      <c r="F638" s="20">
        <v>64832</v>
      </c>
      <c r="G638" s="20">
        <v>3836</v>
      </c>
      <c r="H638" s="20">
        <v>255</v>
      </c>
      <c r="I638" s="21">
        <v>260734</v>
      </c>
    </row>
    <row r="639" spans="1:9" ht="14.1" customHeight="1" x14ac:dyDescent="0.2">
      <c r="A639" s="82">
        <v>3429</v>
      </c>
      <c r="B639" s="31" t="s">
        <v>373</v>
      </c>
      <c r="C639" s="49"/>
      <c r="D639" s="178">
        <v>2227840</v>
      </c>
      <c r="E639" s="26">
        <v>23333</v>
      </c>
      <c r="F639" s="26">
        <v>760896</v>
      </c>
      <c r="G639" s="26">
        <v>44557</v>
      </c>
      <c r="H639" s="26">
        <v>62350</v>
      </c>
      <c r="I639" s="27">
        <v>3118976</v>
      </c>
    </row>
    <row r="640" spans="1:9" ht="14.1" customHeight="1" x14ac:dyDescent="0.2">
      <c r="A640" s="83">
        <v>3405</v>
      </c>
      <c r="B640" s="138" t="s">
        <v>374</v>
      </c>
      <c r="C640" s="28">
        <v>3111</v>
      </c>
      <c r="D640" s="177">
        <v>178247</v>
      </c>
      <c r="E640" s="20">
        <v>0</v>
      </c>
      <c r="F640" s="20">
        <v>60247</v>
      </c>
      <c r="G640" s="20">
        <v>3565</v>
      </c>
      <c r="H640" s="20">
        <v>1339</v>
      </c>
      <c r="I640" s="21">
        <v>243398</v>
      </c>
    </row>
    <row r="641" spans="1:9" ht="14.1" customHeight="1" x14ac:dyDescent="0.2">
      <c r="A641" s="83">
        <v>3405</v>
      </c>
      <c r="B641" s="29" t="s">
        <v>374</v>
      </c>
      <c r="C641" s="25">
        <v>3117</v>
      </c>
      <c r="D641" s="177">
        <v>308639</v>
      </c>
      <c r="E641" s="20">
        <v>0</v>
      </c>
      <c r="F641" s="20">
        <v>104320</v>
      </c>
      <c r="G641" s="20">
        <v>6173</v>
      </c>
      <c r="H641" s="20">
        <v>13939</v>
      </c>
      <c r="I641" s="21">
        <v>433071</v>
      </c>
    </row>
    <row r="642" spans="1:9" ht="14.1" customHeight="1" x14ac:dyDescent="0.2">
      <c r="A642" s="83">
        <v>3405</v>
      </c>
      <c r="B642" s="29" t="s">
        <v>374</v>
      </c>
      <c r="C642" s="25">
        <v>3141</v>
      </c>
      <c r="D642" s="177">
        <v>68943</v>
      </c>
      <c r="E642" s="20">
        <v>0</v>
      </c>
      <c r="F642" s="20">
        <v>23303</v>
      </c>
      <c r="G642" s="20">
        <v>1379</v>
      </c>
      <c r="H642" s="20">
        <v>320</v>
      </c>
      <c r="I642" s="21">
        <v>93945</v>
      </c>
    </row>
    <row r="643" spans="1:9" ht="14.1" customHeight="1" x14ac:dyDescent="0.2">
      <c r="A643" s="83">
        <v>3405</v>
      </c>
      <c r="B643" s="29" t="s">
        <v>374</v>
      </c>
      <c r="C643" s="25">
        <v>3143</v>
      </c>
      <c r="D643" s="177">
        <v>33417</v>
      </c>
      <c r="E643" s="20">
        <v>0</v>
      </c>
      <c r="F643" s="20">
        <v>11295</v>
      </c>
      <c r="G643" s="20">
        <v>668</v>
      </c>
      <c r="H643" s="20">
        <v>64</v>
      </c>
      <c r="I643" s="21">
        <v>45444</v>
      </c>
    </row>
    <row r="644" spans="1:9" ht="14.1" customHeight="1" x14ac:dyDescent="0.2">
      <c r="A644" s="82">
        <v>3405</v>
      </c>
      <c r="B644" s="31" t="s">
        <v>375</v>
      </c>
      <c r="C644" s="49"/>
      <c r="D644" s="178">
        <v>589246</v>
      </c>
      <c r="E644" s="26">
        <v>0</v>
      </c>
      <c r="F644" s="26">
        <v>199165</v>
      </c>
      <c r="G644" s="26">
        <v>11785</v>
      </c>
      <c r="H644" s="26">
        <v>15662</v>
      </c>
      <c r="I644" s="27">
        <v>815858</v>
      </c>
    </row>
    <row r="645" spans="1:9" ht="14.1" customHeight="1" x14ac:dyDescent="0.2">
      <c r="A645" s="83">
        <v>3444</v>
      </c>
      <c r="B645" s="138" t="s">
        <v>376</v>
      </c>
      <c r="C645" s="28">
        <v>3111</v>
      </c>
      <c r="D645" s="177">
        <v>412257</v>
      </c>
      <c r="E645" s="20">
        <v>1750</v>
      </c>
      <c r="F645" s="20">
        <v>139934</v>
      </c>
      <c r="G645" s="20">
        <v>8245</v>
      </c>
      <c r="H645" s="20">
        <v>3379</v>
      </c>
      <c r="I645" s="21">
        <v>565565</v>
      </c>
    </row>
    <row r="646" spans="1:9" ht="14.1" customHeight="1" x14ac:dyDescent="0.2">
      <c r="A646" s="83">
        <v>3444</v>
      </c>
      <c r="B646" s="29" t="s">
        <v>376</v>
      </c>
      <c r="C646" s="25">
        <v>3141</v>
      </c>
      <c r="D646" s="177">
        <v>77789</v>
      </c>
      <c r="E646" s="20">
        <v>2333</v>
      </c>
      <c r="F646" s="20">
        <v>27081</v>
      </c>
      <c r="G646" s="20">
        <v>1556</v>
      </c>
      <c r="H646" s="20">
        <v>435</v>
      </c>
      <c r="I646" s="21">
        <v>109194</v>
      </c>
    </row>
    <row r="647" spans="1:9" ht="14.1" customHeight="1" x14ac:dyDescent="0.2">
      <c r="A647" s="82">
        <v>3444</v>
      </c>
      <c r="B647" s="31" t="s">
        <v>377</v>
      </c>
      <c r="C647" s="49"/>
      <c r="D647" s="183">
        <v>490046</v>
      </c>
      <c r="E647" s="44">
        <v>4083</v>
      </c>
      <c r="F647" s="44">
        <v>167015</v>
      </c>
      <c r="G647" s="44">
        <v>9801</v>
      </c>
      <c r="H647" s="44">
        <v>3814</v>
      </c>
      <c r="I647" s="45">
        <v>674759</v>
      </c>
    </row>
    <row r="648" spans="1:9" ht="14.1" customHeight="1" x14ac:dyDescent="0.2">
      <c r="A648" s="83">
        <v>3443</v>
      </c>
      <c r="B648" s="29" t="s">
        <v>378</v>
      </c>
      <c r="C648" s="25">
        <v>3113</v>
      </c>
      <c r="D648" s="177">
        <v>1593662</v>
      </c>
      <c r="E648" s="20">
        <v>9333</v>
      </c>
      <c r="F648" s="20">
        <v>541812</v>
      </c>
      <c r="G648" s="20">
        <v>31873</v>
      </c>
      <c r="H648" s="20">
        <v>56648</v>
      </c>
      <c r="I648" s="21">
        <v>2233328</v>
      </c>
    </row>
    <row r="649" spans="1:9" ht="14.1" customHeight="1" x14ac:dyDescent="0.2">
      <c r="A649" s="83">
        <v>3443</v>
      </c>
      <c r="B649" s="29" t="s">
        <v>378</v>
      </c>
      <c r="C649" s="25">
        <v>3141</v>
      </c>
      <c r="D649" s="177">
        <v>135373</v>
      </c>
      <c r="E649" s="20">
        <v>2333</v>
      </c>
      <c r="F649" s="20">
        <v>46545</v>
      </c>
      <c r="G649" s="20">
        <v>2707</v>
      </c>
      <c r="H649" s="20">
        <v>1241</v>
      </c>
      <c r="I649" s="21">
        <v>188199</v>
      </c>
    </row>
    <row r="650" spans="1:9" ht="14.1" customHeight="1" x14ac:dyDescent="0.2">
      <c r="A650" s="83">
        <v>3443</v>
      </c>
      <c r="B650" s="29" t="s">
        <v>378</v>
      </c>
      <c r="C650" s="25">
        <v>3143</v>
      </c>
      <c r="D650" s="177">
        <v>117682</v>
      </c>
      <c r="E650" s="20">
        <v>1400</v>
      </c>
      <c r="F650" s="20">
        <v>40250</v>
      </c>
      <c r="G650" s="20">
        <v>2354</v>
      </c>
      <c r="H650" s="20">
        <v>204</v>
      </c>
      <c r="I650" s="21">
        <v>161890</v>
      </c>
    </row>
    <row r="651" spans="1:9" ht="14.1" customHeight="1" thickBot="1" x14ac:dyDescent="0.25">
      <c r="A651" s="106">
        <v>3443</v>
      </c>
      <c r="B651" s="140" t="s">
        <v>379</v>
      </c>
      <c r="C651" s="205"/>
      <c r="D651" s="181">
        <v>1846717</v>
      </c>
      <c r="E651" s="36">
        <v>13066</v>
      </c>
      <c r="F651" s="36">
        <v>628607</v>
      </c>
      <c r="G651" s="36">
        <v>36934</v>
      </c>
      <c r="H651" s="36">
        <v>58093</v>
      </c>
      <c r="I651" s="46">
        <v>2583417</v>
      </c>
    </row>
    <row r="652" spans="1:9" ht="14.1" customHeight="1" thickBot="1" x14ac:dyDescent="0.25">
      <c r="A652" s="113"/>
      <c r="B652" s="141" t="s">
        <v>380</v>
      </c>
      <c r="C652" s="207"/>
      <c r="D652" s="184">
        <f t="shared" ref="D652:I652" si="201">D617+D609+D612+D615+D621+D625+D627+D630+D633+D636+D639+D644+D647+D651</f>
        <v>16878381</v>
      </c>
      <c r="E652" s="47">
        <f t="shared" si="201"/>
        <v>96948</v>
      </c>
      <c r="F652" s="47">
        <f t="shared" si="201"/>
        <v>5737663</v>
      </c>
      <c r="G652" s="47">
        <f t="shared" si="201"/>
        <v>337567</v>
      </c>
      <c r="H652" s="47">
        <f t="shared" si="201"/>
        <v>367668</v>
      </c>
      <c r="I652" s="48">
        <f t="shared" si="201"/>
        <v>23418227</v>
      </c>
    </row>
    <row r="653" spans="1:9" ht="14.1" customHeight="1" x14ac:dyDescent="0.2">
      <c r="A653" s="110">
        <v>4476</v>
      </c>
      <c r="B653" s="143" t="s">
        <v>381</v>
      </c>
      <c r="C653" s="202">
        <v>3233</v>
      </c>
      <c r="D653" s="175">
        <v>727922</v>
      </c>
      <c r="E653" s="40">
        <v>69921</v>
      </c>
      <c r="F653" s="40">
        <v>269671</v>
      </c>
      <c r="G653" s="40">
        <v>14558</v>
      </c>
      <c r="H653" s="40">
        <v>11525</v>
      </c>
      <c r="I653" s="41">
        <v>1093597</v>
      </c>
    </row>
    <row r="654" spans="1:9" ht="14.1" customHeight="1" x14ac:dyDescent="0.2">
      <c r="A654" s="82">
        <v>4476</v>
      </c>
      <c r="B654" s="31" t="s">
        <v>382</v>
      </c>
      <c r="C654" s="49"/>
      <c r="D654" s="178">
        <v>727922</v>
      </c>
      <c r="E654" s="26">
        <v>69921</v>
      </c>
      <c r="F654" s="26">
        <v>269671</v>
      </c>
      <c r="G654" s="26">
        <v>14558</v>
      </c>
      <c r="H654" s="26">
        <v>11525</v>
      </c>
      <c r="I654" s="27">
        <v>1093597</v>
      </c>
    </row>
    <row r="655" spans="1:9" ht="14.1" customHeight="1" x14ac:dyDescent="0.2">
      <c r="A655" s="83">
        <v>4411</v>
      </c>
      <c r="B655" s="29" t="s">
        <v>383</v>
      </c>
      <c r="C655" s="25">
        <v>3111</v>
      </c>
      <c r="D655" s="177">
        <v>1016277</v>
      </c>
      <c r="E655" s="20">
        <v>6300</v>
      </c>
      <c r="F655" s="20">
        <v>345631</v>
      </c>
      <c r="G655" s="20">
        <v>20326</v>
      </c>
      <c r="H655" s="20">
        <v>18055</v>
      </c>
      <c r="I655" s="21">
        <v>1406589</v>
      </c>
    </row>
    <row r="656" spans="1:9" ht="14.1" customHeight="1" x14ac:dyDescent="0.2">
      <c r="A656" s="83">
        <v>4411</v>
      </c>
      <c r="B656" s="29" t="s">
        <v>383</v>
      </c>
      <c r="C656" s="25">
        <v>3141</v>
      </c>
      <c r="D656" s="177">
        <v>62347</v>
      </c>
      <c r="E656" s="20">
        <v>560</v>
      </c>
      <c r="F656" s="20">
        <v>21263</v>
      </c>
      <c r="G656" s="20">
        <v>1247</v>
      </c>
      <c r="H656" s="20">
        <v>554</v>
      </c>
      <c r="I656" s="21">
        <v>85971</v>
      </c>
    </row>
    <row r="657" spans="1:9" ht="14.1" customHeight="1" x14ac:dyDescent="0.2">
      <c r="A657" s="82">
        <v>4411</v>
      </c>
      <c r="B657" s="31" t="s">
        <v>384</v>
      </c>
      <c r="C657" s="49"/>
      <c r="D657" s="178">
        <v>1078624</v>
      </c>
      <c r="E657" s="26">
        <v>6860</v>
      </c>
      <c r="F657" s="26">
        <v>366894</v>
      </c>
      <c r="G657" s="26">
        <v>21573</v>
      </c>
      <c r="H657" s="26">
        <v>18609</v>
      </c>
      <c r="I657" s="27">
        <v>1492560</v>
      </c>
    </row>
    <row r="658" spans="1:9" ht="14.1" customHeight="1" x14ac:dyDescent="0.2">
      <c r="A658" s="83">
        <v>4409</v>
      </c>
      <c r="B658" s="29" t="s">
        <v>385</v>
      </c>
      <c r="C658" s="25">
        <v>3111</v>
      </c>
      <c r="D658" s="177">
        <v>2036089</v>
      </c>
      <c r="E658" s="20">
        <v>2100</v>
      </c>
      <c r="F658" s="20">
        <v>688908</v>
      </c>
      <c r="G658" s="20">
        <v>40722</v>
      </c>
      <c r="H658" s="20">
        <v>51659</v>
      </c>
      <c r="I658" s="21">
        <v>2819478</v>
      </c>
    </row>
    <row r="659" spans="1:9" ht="14.1" customHeight="1" x14ac:dyDescent="0.2">
      <c r="A659" s="83">
        <v>4409</v>
      </c>
      <c r="B659" s="29" t="s">
        <v>385</v>
      </c>
      <c r="C659" s="25">
        <v>3141</v>
      </c>
      <c r="D659" s="177">
        <v>286483</v>
      </c>
      <c r="E659" s="20">
        <v>817</v>
      </c>
      <c r="F659" s="20">
        <v>97107</v>
      </c>
      <c r="G659" s="20">
        <v>5730</v>
      </c>
      <c r="H659" s="20">
        <v>1783</v>
      </c>
      <c r="I659" s="21">
        <v>391920</v>
      </c>
    </row>
    <row r="660" spans="1:9" ht="14.1" customHeight="1" x14ac:dyDescent="0.2">
      <c r="A660" s="82">
        <v>4409</v>
      </c>
      <c r="B660" s="31" t="s">
        <v>386</v>
      </c>
      <c r="C660" s="49"/>
      <c r="D660" s="183">
        <v>2322572</v>
      </c>
      <c r="E660" s="44">
        <v>2917</v>
      </c>
      <c r="F660" s="44">
        <v>786015</v>
      </c>
      <c r="G660" s="44">
        <v>46452</v>
      </c>
      <c r="H660" s="44">
        <v>53442</v>
      </c>
      <c r="I660" s="45">
        <v>3211398</v>
      </c>
    </row>
    <row r="661" spans="1:9" ht="14.1" customHeight="1" x14ac:dyDescent="0.2">
      <c r="A661" s="83">
        <v>4407</v>
      </c>
      <c r="B661" s="29" t="s">
        <v>387</v>
      </c>
      <c r="C661" s="25">
        <v>3111</v>
      </c>
      <c r="D661" s="177">
        <v>1124392</v>
      </c>
      <c r="E661" s="20">
        <v>0</v>
      </c>
      <c r="F661" s="20">
        <v>380044</v>
      </c>
      <c r="G661" s="20">
        <v>22488</v>
      </c>
      <c r="H661" s="20">
        <v>6892</v>
      </c>
      <c r="I661" s="21">
        <v>1533816</v>
      </c>
    </row>
    <row r="662" spans="1:9" ht="14.1" customHeight="1" x14ac:dyDescent="0.2">
      <c r="A662" s="83">
        <v>4407</v>
      </c>
      <c r="B662" s="29" t="s">
        <v>387</v>
      </c>
      <c r="C662" s="25">
        <v>3141</v>
      </c>
      <c r="D662" s="177">
        <v>117119</v>
      </c>
      <c r="E662" s="20">
        <v>0</v>
      </c>
      <c r="F662" s="20">
        <v>39586</v>
      </c>
      <c r="G662" s="20">
        <v>2342</v>
      </c>
      <c r="H662" s="20">
        <v>748</v>
      </c>
      <c r="I662" s="21">
        <v>159795</v>
      </c>
    </row>
    <row r="663" spans="1:9" ht="14.1" customHeight="1" x14ac:dyDescent="0.2">
      <c r="A663" s="82">
        <v>4407</v>
      </c>
      <c r="B663" s="31" t="s">
        <v>388</v>
      </c>
      <c r="C663" s="49"/>
      <c r="D663" s="183">
        <v>1241511</v>
      </c>
      <c r="E663" s="44">
        <v>0</v>
      </c>
      <c r="F663" s="44">
        <v>419630</v>
      </c>
      <c r="G663" s="44">
        <v>24830</v>
      </c>
      <c r="H663" s="44">
        <v>7640</v>
      </c>
      <c r="I663" s="45">
        <v>1693611</v>
      </c>
    </row>
    <row r="664" spans="1:9" ht="14.1" customHeight="1" x14ac:dyDescent="0.2">
      <c r="A664" s="83">
        <v>4492</v>
      </c>
      <c r="B664" s="29" t="s">
        <v>389</v>
      </c>
      <c r="C664" s="25">
        <v>3111</v>
      </c>
      <c r="D664" s="177">
        <v>1038922</v>
      </c>
      <c r="E664" s="20">
        <v>0</v>
      </c>
      <c r="F664" s="20">
        <v>351156</v>
      </c>
      <c r="G664" s="20">
        <v>20778</v>
      </c>
      <c r="H664" s="20">
        <v>6375</v>
      </c>
      <c r="I664" s="21">
        <v>1417231</v>
      </c>
    </row>
    <row r="665" spans="1:9" ht="14.1" customHeight="1" x14ac:dyDescent="0.2">
      <c r="A665" s="83">
        <v>4492</v>
      </c>
      <c r="B665" s="29" t="s">
        <v>389</v>
      </c>
      <c r="C665" s="25">
        <v>3141</v>
      </c>
      <c r="D665" s="177">
        <v>115914</v>
      </c>
      <c r="E665" s="20">
        <v>0</v>
      </c>
      <c r="F665" s="20">
        <v>39179</v>
      </c>
      <c r="G665" s="20">
        <v>2318</v>
      </c>
      <c r="H665" s="20">
        <v>740</v>
      </c>
      <c r="I665" s="21">
        <v>158151</v>
      </c>
    </row>
    <row r="666" spans="1:9" ht="14.1" customHeight="1" x14ac:dyDescent="0.2">
      <c r="A666" s="82">
        <v>4492</v>
      </c>
      <c r="B666" s="31" t="s">
        <v>390</v>
      </c>
      <c r="C666" s="49"/>
      <c r="D666" s="178">
        <v>1154836</v>
      </c>
      <c r="E666" s="26">
        <v>0</v>
      </c>
      <c r="F666" s="26">
        <v>390335</v>
      </c>
      <c r="G666" s="26">
        <v>23096</v>
      </c>
      <c r="H666" s="26">
        <v>7115</v>
      </c>
      <c r="I666" s="27">
        <v>1575382</v>
      </c>
    </row>
    <row r="667" spans="1:9" ht="14.1" customHeight="1" x14ac:dyDescent="0.2">
      <c r="A667" s="83">
        <v>4408</v>
      </c>
      <c r="B667" s="29" t="s">
        <v>391</v>
      </c>
      <c r="C667" s="25">
        <v>3111</v>
      </c>
      <c r="D667" s="177">
        <v>1255909</v>
      </c>
      <c r="E667" s="20">
        <v>933</v>
      </c>
      <c r="F667" s="20">
        <v>424813</v>
      </c>
      <c r="G667" s="20">
        <v>25118</v>
      </c>
      <c r="H667" s="20">
        <v>22901</v>
      </c>
      <c r="I667" s="21">
        <v>1729674</v>
      </c>
    </row>
    <row r="668" spans="1:9" ht="14.1" customHeight="1" x14ac:dyDescent="0.2">
      <c r="A668" s="83">
        <v>4408</v>
      </c>
      <c r="B668" s="29" t="s">
        <v>391</v>
      </c>
      <c r="C668" s="25">
        <v>3141</v>
      </c>
      <c r="D668" s="177">
        <v>158086</v>
      </c>
      <c r="E668" s="20">
        <v>3500</v>
      </c>
      <c r="F668" s="20">
        <v>54616</v>
      </c>
      <c r="G668" s="20">
        <v>3162</v>
      </c>
      <c r="H668" s="20">
        <v>1126</v>
      </c>
      <c r="I668" s="21">
        <v>220490</v>
      </c>
    </row>
    <row r="669" spans="1:9" ht="14.1" customHeight="1" x14ac:dyDescent="0.2">
      <c r="A669" s="82">
        <v>4408</v>
      </c>
      <c r="B669" s="31" t="s">
        <v>392</v>
      </c>
      <c r="C669" s="49"/>
      <c r="D669" s="178">
        <v>1413995</v>
      </c>
      <c r="E669" s="26">
        <v>4433</v>
      </c>
      <c r="F669" s="26">
        <v>479429</v>
      </c>
      <c r="G669" s="26">
        <v>28280</v>
      </c>
      <c r="H669" s="26">
        <v>24027</v>
      </c>
      <c r="I669" s="27">
        <v>1950164</v>
      </c>
    </row>
    <row r="670" spans="1:9" ht="14.1" customHeight="1" x14ac:dyDescent="0.2">
      <c r="A670" s="83">
        <v>4423</v>
      </c>
      <c r="B670" s="29" t="s">
        <v>393</v>
      </c>
      <c r="C670" s="25">
        <v>3111</v>
      </c>
      <c r="D670" s="177">
        <v>820149</v>
      </c>
      <c r="E670" s="20">
        <v>8633</v>
      </c>
      <c r="F670" s="20">
        <v>280128</v>
      </c>
      <c r="G670" s="20">
        <v>16403</v>
      </c>
      <c r="H670" s="20">
        <v>6120</v>
      </c>
      <c r="I670" s="21">
        <v>1131433</v>
      </c>
    </row>
    <row r="671" spans="1:9" ht="14.1" customHeight="1" x14ac:dyDescent="0.2">
      <c r="A671" s="83">
        <v>4423</v>
      </c>
      <c r="B671" s="29" t="s">
        <v>393</v>
      </c>
      <c r="C671" s="25">
        <v>3141</v>
      </c>
      <c r="D671" s="177">
        <v>142423</v>
      </c>
      <c r="E671" s="20">
        <v>4200</v>
      </c>
      <c r="F671" s="20">
        <v>49559</v>
      </c>
      <c r="G671" s="20">
        <v>2848</v>
      </c>
      <c r="H671" s="20">
        <v>822</v>
      </c>
      <c r="I671" s="21">
        <v>199852</v>
      </c>
    </row>
    <row r="672" spans="1:9" ht="14.1" customHeight="1" x14ac:dyDescent="0.2">
      <c r="A672" s="82">
        <v>4423</v>
      </c>
      <c r="B672" s="31" t="s">
        <v>394</v>
      </c>
      <c r="C672" s="49"/>
      <c r="D672" s="178">
        <v>962572</v>
      </c>
      <c r="E672" s="26">
        <v>12833</v>
      </c>
      <c r="F672" s="26">
        <v>329687</v>
      </c>
      <c r="G672" s="26">
        <v>19251</v>
      </c>
      <c r="H672" s="26">
        <v>6942</v>
      </c>
      <c r="I672" s="27">
        <v>1331285</v>
      </c>
    </row>
    <row r="673" spans="1:9" ht="14.1" customHeight="1" x14ac:dyDescent="0.2">
      <c r="A673" s="83">
        <v>4404</v>
      </c>
      <c r="B673" s="29" t="s">
        <v>395</v>
      </c>
      <c r="C673" s="25">
        <v>3111</v>
      </c>
      <c r="D673" s="177">
        <v>2594549</v>
      </c>
      <c r="E673" s="20">
        <v>0</v>
      </c>
      <c r="F673" s="20">
        <v>876958</v>
      </c>
      <c r="G673" s="20">
        <v>51891</v>
      </c>
      <c r="H673" s="20">
        <v>17659</v>
      </c>
      <c r="I673" s="21">
        <v>3541057</v>
      </c>
    </row>
    <row r="674" spans="1:9" ht="14.1" customHeight="1" x14ac:dyDescent="0.2">
      <c r="A674" s="83">
        <v>4404</v>
      </c>
      <c r="B674" s="29" t="s">
        <v>395</v>
      </c>
      <c r="C674" s="25">
        <v>3141</v>
      </c>
      <c r="D674" s="177">
        <v>396508</v>
      </c>
      <c r="E674" s="20">
        <v>0</v>
      </c>
      <c r="F674" s="20">
        <v>134020</v>
      </c>
      <c r="G674" s="20">
        <v>7930</v>
      </c>
      <c r="H674" s="20">
        <v>2284</v>
      </c>
      <c r="I674" s="21">
        <v>540742</v>
      </c>
    </row>
    <row r="675" spans="1:9" ht="14.1" customHeight="1" x14ac:dyDescent="0.2">
      <c r="A675" s="82">
        <v>4404</v>
      </c>
      <c r="B675" s="31" t="s">
        <v>396</v>
      </c>
      <c r="C675" s="49"/>
      <c r="D675" s="178">
        <v>2991057</v>
      </c>
      <c r="E675" s="26">
        <v>0</v>
      </c>
      <c r="F675" s="26">
        <v>1010978</v>
      </c>
      <c r="G675" s="26">
        <v>59821</v>
      </c>
      <c r="H675" s="26">
        <v>19943</v>
      </c>
      <c r="I675" s="27">
        <v>4081799</v>
      </c>
    </row>
    <row r="676" spans="1:9" ht="14.1" customHeight="1" x14ac:dyDescent="0.2">
      <c r="A676" s="83">
        <v>4480</v>
      </c>
      <c r="B676" s="29" t="s">
        <v>397</v>
      </c>
      <c r="C676" s="25">
        <v>3141</v>
      </c>
      <c r="D676" s="177">
        <v>547200</v>
      </c>
      <c r="E676" s="20">
        <v>0</v>
      </c>
      <c r="F676" s="20">
        <v>184954</v>
      </c>
      <c r="G676" s="20">
        <v>10944</v>
      </c>
      <c r="H676" s="20">
        <v>11188</v>
      </c>
      <c r="I676" s="21">
        <v>754286</v>
      </c>
    </row>
    <row r="677" spans="1:9" ht="14.1" customHeight="1" x14ac:dyDescent="0.2">
      <c r="A677" s="82">
        <v>4480</v>
      </c>
      <c r="B677" s="31" t="s">
        <v>398</v>
      </c>
      <c r="C677" s="49"/>
      <c r="D677" s="178">
        <v>547200</v>
      </c>
      <c r="E677" s="26">
        <v>0</v>
      </c>
      <c r="F677" s="26">
        <v>184954</v>
      </c>
      <c r="G677" s="26">
        <v>10944</v>
      </c>
      <c r="H677" s="26">
        <v>11188</v>
      </c>
      <c r="I677" s="27">
        <v>754286</v>
      </c>
    </row>
    <row r="678" spans="1:9" ht="14.1" customHeight="1" x14ac:dyDescent="0.2">
      <c r="A678" s="83">
        <v>4439</v>
      </c>
      <c r="B678" s="29" t="s">
        <v>399</v>
      </c>
      <c r="C678" s="25">
        <v>3111</v>
      </c>
      <c r="D678" s="177">
        <v>534334</v>
      </c>
      <c r="E678" s="20">
        <v>0</v>
      </c>
      <c r="F678" s="20">
        <v>180605</v>
      </c>
      <c r="G678" s="20">
        <v>10687</v>
      </c>
      <c r="H678" s="20">
        <v>4016</v>
      </c>
      <c r="I678" s="21">
        <v>729642</v>
      </c>
    </row>
    <row r="679" spans="1:9" ht="14.1" customHeight="1" x14ac:dyDescent="0.2">
      <c r="A679" s="83">
        <v>4439</v>
      </c>
      <c r="B679" s="29" t="s">
        <v>399</v>
      </c>
      <c r="C679" s="25">
        <v>3113</v>
      </c>
      <c r="D679" s="177">
        <v>2850303</v>
      </c>
      <c r="E679" s="20">
        <v>2144</v>
      </c>
      <c r="F679" s="20">
        <v>964127</v>
      </c>
      <c r="G679" s="20">
        <v>57006</v>
      </c>
      <c r="H679" s="20">
        <v>93484</v>
      </c>
      <c r="I679" s="21">
        <v>3967064</v>
      </c>
    </row>
    <row r="680" spans="1:9" ht="14.1" customHeight="1" x14ac:dyDescent="0.2">
      <c r="A680" s="83">
        <v>4439</v>
      </c>
      <c r="B680" s="29" t="s">
        <v>399</v>
      </c>
      <c r="C680" s="25">
        <v>3141</v>
      </c>
      <c r="D680" s="177">
        <v>311576</v>
      </c>
      <c r="E680" s="20">
        <v>0</v>
      </c>
      <c r="F680" s="20">
        <v>105313</v>
      </c>
      <c r="G680" s="20">
        <v>6232</v>
      </c>
      <c r="H680" s="20">
        <v>2491</v>
      </c>
      <c r="I680" s="21">
        <v>425612</v>
      </c>
    </row>
    <row r="681" spans="1:9" ht="14.1" customHeight="1" x14ac:dyDescent="0.2">
      <c r="A681" s="83">
        <v>4439</v>
      </c>
      <c r="B681" s="29" t="s">
        <v>399</v>
      </c>
      <c r="C681" s="25">
        <v>3143</v>
      </c>
      <c r="D681" s="177">
        <v>200615</v>
      </c>
      <c r="E681" s="20">
        <v>0</v>
      </c>
      <c r="F681" s="20">
        <v>67808</v>
      </c>
      <c r="G681" s="20">
        <v>4012</v>
      </c>
      <c r="H681" s="20">
        <v>319</v>
      </c>
      <c r="I681" s="21">
        <v>272754</v>
      </c>
    </row>
    <row r="682" spans="1:9" ht="14.1" customHeight="1" x14ac:dyDescent="0.2">
      <c r="A682" s="82">
        <v>4439</v>
      </c>
      <c r="B682" s="31" t="s">
        <v>400</v>
      </c>
      <c r="C682" s="49"/>
      <c r="D682" s="178">
        <v>3896828</v>
      </c>
      <c r="E682" s="26">
        <v>2144</v>
      </c>
      <c r="F682" s="26">
        <v>1317853</v>
      </c>
      <c r="G682" s="26">
        <v>77937</v>
      </c>
      <c r="H682" s="26">
        <v>100310</v>
      </c>
      <c r="I682" s="27">
        <v>5395072</v>
      </c>
    </row>
    <row r="683" spans="1:9" ht="14.1" customHeight="1" x14ac:dyDescent="0.2">
      <c r="A683" s="83">
        <v>4443</v>
      </c>
      <c r="B683" s="29" t="s">
        <v>401</v>
      </c>
      <c r="C683" s="25">
        <v>3113</v>
      </c>
      <c r="D683" s="177">
        <v>6910450</v>
      </c>
      <c r="E683" s="20">
        <v>19017</v>
      </c>
      <c r="F683" s="20">
        <v>2342160</v>
      </c>
      <c r="G683" s="20">
        <v>138209</v>
      </c>
      <c r="H683" s="20">
        <v>244294</v>
      </c>
      <c r="I683" s="21">
        <v>9654130</v>
      </c>
    </row>
    <row r="684" spans="1:9" ht="14.1" customHeight="1" x14ac:dyDescent="0.2">
      <c r="A684" s="83">
        <v>4443</v>
      </c>
      <c r="B684" s="29" t="s">
        <v>401</v>
      </c>
      <c r="C684" s="25">
        <v>3143</v>
      </c>
      <c r="D684" s="177">
        <v>612546</v>
      </c>
      <c r="E684" s="20">
        <v>5483</v>
      </c>
      <c r="F684" s="20">
        <v>208894</v>
      </c>
      <c r="G684" s="20">
        <v>12251</v>
      </c>
      <c r="H684" s="20">
        <v>1041</v>
      </c>
      <c r="I684" s="21">
        <v>840215</v>
      </c>
    </row>
    <row r="685" spans="1:9" ht="14.1" customHeight="1" x14ac:dyDescent="0.2">
      <c r="A685" s="82">
        <v>4443</v>
      </c>
      <c r="B685" s="31" t="s">
        <v>402</v>
      </c>
      <c r="C685" s="49"/>
      <c r="D685" s="178">
        <v>7522996</v>
      </c>
      <c r="E685" s="26">
        <v>24500</v>
      </c>
      <c r="F685" s="26">
        <v>2551054</v>
      </c>
      <c r="G685" s="26">
        <v>150460</v>
      </c>
      <c r="H685" s="26">
        <v>245335</v>
      </c>
      <c r="I685" s="27">
        <v>10494345</v>
      </c>
    </row>
    <row r="686" spans="1:9" ht="14.1" customHeight="1" x14ac:dyDescent="0.2">
      <c r="A686" s="83">
        <v>4438</v>
      </c>
      <c r="B686" s="29" t="s">
        <v>403</v>
      </c>
      <c r="C686" s="25">
        <v>3113</v>
      </c>
      <c r="D686" s="177">
        <v>4769295</v>
      </c>
      <c r="E686" s="20">
        <v>22167</v>
      </c>
      <c r="F686" s="20">
        <v>1619514</v>
      </c>
      <c r="G686" s="20">
        <v>95386</v>
      </c>
      <c r="H686" s="20">
        <v>174873</v>
      </c>
      <c r="I686" s="21">
        <v>6681235</v>
      </c>
    </row>
    <row r="687" spans="1:9" ht="14.1" customHeight="1" x14ac:dyDescent="0.2">
      <c r="A687" s="83">
        <v>4438</v>
      </c>
      <c r="B687" s="29" t="s">
        <v>403</v>
      </c>
      <c r="C687" s="25">
        <v>3141</v>
      </c>
      <c r="D687" s="177">
        <v>341986</v>
      </c>
      <c r="E687" s="20">
        <v>1167</v>
      </c>
      <c r="F687" s="20">
        <v>115986</v>
      </c>
      <c r="G687" s="20">
        <v>6840</v>
      </c>
      <c r="H687" s="20">
        <v>3594</v>
      </c>
      <c r="I687" s="21">
        <v>469573</v>
      </c>
    </row>
    <row r="688" spans="1:9" ht="14.1" customHeight="1" x14ac:dyDescent="0.2">
      <c r="A688" s="83">
        <v>4438</v>
      </c>
      <c r="B688" s="29" t="s">
        <v>403</v>
      </c>
      <c r="C688" s="25">
        <v>3143</v>
      </c>
      <c r="D688" s="177">
        <v>345159</v>
      </c>
      <c r="E688" s="20">
        <v>0</v>
      </c>
      <c r="F688" s="20">
        <v>116664</v>
      </c>
      <c r="G688" s="20">
        <v>6903</v>
      </c>
      <c r="H688" s="20">
        <v>608</v>
      </c>
      <c r="I688" s="21">
        <v>469334</v>
      </c>
    </row>
    <row r="689" spans="1:9" ht="14.1" customHeight="1" x14ac:dyDescent="0.2">
      <c r="A689" s="82">
        <v>4438</v>
      </c>
      <c r="B689" s="31" t="s">
        <v>404</v>
      </c>
      <c r="C689" s="49"/>
      <c r="D689" s="178">
        <v>5456440</v>
      </c>
      <c r="E689" s="26">
        <v>23334</v>
      </c>
      <c r="F689" s="26">
        <v>1852164</v>
      </c>
      <c r="G689" s="26">
        <v>109129</v>
      </c>
      <c r="H689" s="26">
        <v>179075</v>
      </c>
      <c r="I689" s="27">
        <v>7620142</v>
      </c>
    </row>
    <row r="690" spans="1:9" ht="14.1" customHeight="1" x14ac:dyDescent="0.2">
      <c r="A690" s="83">
        <v>4455</v>
      </c>
      <c r="B690" s="29" t="s">
        <v>405</v>
      </c>
      <c r="C690" s="25">
        <v>3113</v>
      </c>
      <c r="D690" s="177">
        <v>5052545</v>
      </c>
      <c r="E690" s="20">
        <v>31267</v>
      </c>
      <c r="F690" s="20">
        <v>1718328</v>
      </c>
      <c r="G690" s="20">
        <v>101051</v>
      </c>
      <c r="H690" s="20">
        <v>126391</v>
      </c>
      <c r="I690" s="21">
        <v>7029582</v>
      </c>
    </row>
    <row r="691" spans="1:9" ht="14.1" customHeight="1" x14ac:dyDescent="0.2">
      <c r="A691" s="83">
        <v>4455</v>
      </c>
      <c r="B691" s="29" t="s">
        <v>405</v>
      </c>
      <c r="C691" s="25">
        <v>3141</v>
      </c>
      <c r="D691" s="177">
        <v>365487</v>
      </c>
      <c r="E691" s="20">
        <v>0</v>
      </c>
      <c r="F691" s="20">
        <v>123535</v>
      </c>
      <c r="G691" s="20">
        <v>7310</v>
      </c>
      <c r="H691" s="20">
        <v>3797</v>
      </c>
      <c r="I691" s="21">
        <v>500129</v>
      </c>
    </row>
    <row r="692" spans="1:9" ht="14.1" customHeight="1" x14ac:dyDescent="0.2">
      <c r="A692" s="83">
        <v>4455</v>
      </c>
      <c r="B692" s="29" t="s">
        <v>405</v>
      </c>
      <c r="C692" s="25">
        <v>3143</v>
      </c>
      <c r="D692" s="177">
        <v>503663</v>
      </c>
      <c r="E692" s="20">
        <v>0</v>
      </c>
      <c r="F692" s="20">
        <v>170238</v>
      </c>
      <c r="G692" s="20">
        <v>10073</v>
      </c>
      <c r="H692" s="20">
        <v>701</v>
      </c>
      <c r="I692" s="21">
        <v>684675</v>
      </c>
    </row>
    <row r="693" spans="1:9" ht="14.1" customHeight="1" x14ac:dyDescent="0.2">
      <c r="A693" s="82">
        <v>4455</v>
      </c>
      <c r="B693" s="31" t="s">
        <v>406</v>
      </c>
      <c r="C693" s="49"/>
      <c r="D693" s="183">
        <v>5921695</v>
      </c>
      <c r="E693" s="44">
        <v>31267</v>
      </c>
      <c r="F693" s="44">
        <v>2012101</v>
      </c>
      <c r="G693" s="44">
        <v>118434</v>
      </c>
      <c r="H693" s="44">
        <v>130889</v>
      </c>
      <c r="I693" s="45">
        <v>8214386</v>
      </c>
    </row>
    <row r="694" spans="1:9" ht="14.1" customHeight="1" x14ac:dyDescent="0.2">
      <c r="A694" s="83">
        <v>4440</v>
      </c>
      <c r="B694" s="29" t="s">
        <v>407</v>
      </c>
      <c r="C694" s="25">
        <v>3113</v>
      </c>
      <c r="D694" s="177">
        <v>3862403</v>
      </c>
      <c r="E694" s="20">
        <v>13067</v>
      </c>
      <c r="F694" s="20">
        <v>1309909</v>
      </c>
      <c r="G694" s="20">
        <v>77248</v>
      </c>
      <c r="H694" s="20">
        <v>92503</v>
      </c>
      <c r="I694" s="21">
        <v>5355130</v>
      </c>
    </row>
    <row r="695" spans="1:9" ht="14.1" customHeight="1" x14ac:dyDescent="0.2">
      <c r="A695" s="83">
        <v>4440</v>
      </c>
      <c r="B695" s="29" t="s">
        <v>407</v>
      </c>
      <c r="C695" s="25">
        <v>3141</v>
      </c>
      <c r="D695" s="177">
        <v>324244</v>
      </c>
      <c r="E695" s="20">
        <v>0</v>
      </c>
      <c r="F695" s="20">
        <v>109594</v>
      </c>
      <c r="G695" s="20">
        <v>6485</v>
      </c>
      <c r="H695" s="20">
        <v>3153</v>
      </c>
      <c r="I695" s="21">
        <v>443476</v>
      </c>
    </row>
    <row r="696" spans="1:9" ht="14.1" customHeight="1" x14ac:dyDescent="0.2">
      <c r="A696" s="83">
        <v>4440</v>
      </c>
      <c r="B696" s="29" t="s">
        <v>407</v>
      </c>
      <c r="C696" s="25">
        <v>3143</v>
      </c>
      <c r="D696" s="177">
        <v>265285</v>
      </c>
      <c r="E696" s="20">
        <v>350</v>
      </c>
      <c r="F696" s="20">
        <v>89785</v>
      </c>
      <c r="G696" s="20">
        <v>5306</v>
      </c>
      <c r="H696" s="20">
        <v>506</v>
      </c>
      <c r="I696" s="21">
        <v>361232</v>
      </c>
    </row>
    <row r="697" spans="1:9" ht="14.1" customHeight="1" x14ac:dyDescent="0.2">
      <c r="A697" s="82">
        <v>4440</v>
      </c>
      <c r="B697" s="31" t="s">
        <v>408</v>
      </c>
      <c r="C697" s="49"/>
      <c r="D697" s="178">
        <v>4451932</v>
      </c>
      <c r="E697" s="26">
        <v>13417</v>
      </c>
      <c r="F697" s="26">
        <v>1509288</v>
      </c>
      <c r="G697" s="26">
        <v>89039</v>
      </c>
      <c r="H697" s="26">
        <v>96162</v>
      </c>
      <c r="I697" s="27">
        <v>6159838</v>
      </c>
    </row>
    <row r="698" spans="1:9" ht="14.1" customHeight="1" x14ac:dyDescent="0.2">
      <c r="A698" s="83">
        <v>4442</v>
      </c>
      <c r="B698" s="29" t="s">
        <v>409</v>
      </c>
      <c r="C698" s="25">
        <v>3113</v>
      </c>
      <c r="D698" s="177">
        <v>2571317</v>
      </c>
      <c r="E698" s="20">
        <v>2333</v>
      </c>
      <c r="F698" s="20">
        <v>869894</v>
      </c>
      <c r="G698" s="20">
        <v>51426</v>
      </c>
      <c r="H698" s="20">
        <v>70892</v>
      </c>
      <c r="I698" s="21">
        <v>3565862</v>
      </c>
    </row>
    <row r="699" spans="1:9" ht="14.1" customHeight="1" x14ac:dyDescent="0.2">
      <c r="A699" s="83">
        <v>4442</v>
      </c>
      <c r="B699" s="29" t="s">
        <v>409</v>
      </c>
      <c r="C699" s="25">
        <v>3141</v>
      </c>
      <c r="D699" s="177">
        <v>188975</v>
      </c>
      <c r="E699" s="20">
        <v>583</v>
      </c>
      <c r="F699" s="20">
        <v>64071</v>
      </c>
      <c r="G699" s="20">
        <v>3780</v>
      </c>
      <c r="H699" s="20">
        <v>1923</v>
      </c>
      <c r="I699" s="21">
        <v>259332</v>
      </c>
    </row>
    <row r="700" spans="1:9" ht="14.1" customHeight="1" x14ac:dyDescent="0.2">
      <c r="A700" s="83">
        <v>4442</v>
      </c>
      <c r="B700" s="29" t="s">
        <v>409</v>
      </c>
      <c r="C700" s="25">
        <v>3143</v>
      </c>
      <c r="D700" s="177">
        <v>240944</v>
      </c>
      <c r="E700" s="20">
        <v>1050</v>
      </c>
      <c r="F700" s="20">
        <v>81794</v>
      </c>
      <c r="G700" s="20">
        <v>4819</v>
      </c>
      <c r="H700" s="20">
        <v>361</v>
      </c>
      <c r="I700" s="21">
        <v>328968</v>
      </c>
    </row>
    <row r="701" spans="1:9" ht="14.1" customHeight="1" x14ac:dyDescent="0.2">
      <c r="A701" s="82">
        <v>4442</v>
      </c>
      <c r="B701" s="31" t="s">
        <v>410</v>
      </c>
      <c r="C701" s="49"/>
      <c r="D701" s="178">
        <v>3001236</v>
      </c>
      <c r="E701" s="26">
        <v>3966</v>
      </c>
      <c r="F701" s="26">
        <v>1015759</v>
      </c>
      <c r="G701" s="26">
        <v>60025</v>
      </c>
      <c r="H701" s="26">
        <v>73176</v>
      </c>
      <c r="I701" s="27">
        <v>4154162</v>
      </c>
    </row>
    <row r="702" spans="1:9" ht="14.1" customHeight="1" x14ac:dyDescent="0.2">
      <c r="A702" s="83">
        <v>4436</v>
      </c>
      <c r="B702" s="29" t="s">
        <v>411</v>
      </c>
      <c r="C702" s="25">
        <v>3113</v>
      </c>
      <c r="D702" s="177">
        <v>3811914</v>
      </c>
      <c r="E702" s="20">
        <v>3033</v>
      </c>
      <c r="F702" s="20">
        <v>1289452</v>
      </c>
      <c r="G702" s="20">
        <v>76238</v>
      </c>
      <c r="H702" s="20">
        <v>90433</v>
      </c>
      <c r="I702" s="21">
        <v>5271070</v>
      </c>
    </row>
    <row r="703" spans="1:9" ht="14.1" customHeight="1" x14ac:dyDescent="0.2">
      <c r="A703" s="83">
        <v>4436</v>
      </c>
      <c r="B703" s="29" t="s">
        <v>411</v>
      </c>
      <c r="C703" s="25">
        <v>3141</v>
      </c>
      <c r="D703" s="177">
        <v>224927</v>
      </c>
      <c r="E703" s="20">
        <v>0</v>
      </c>
      <c r="F703" s="20">
        <v>76025</v>
      </c>
      <c r="G703" s="20">
        <v>4499</v>
      </c>
      <c r="H703" s="20">
        <v>2375</v>
      </c>
      <c r="I703" s="21">
        <v>307826</v>
      </c>
    </row>
    <row r="704" spans="1:9" ht="14.1" customHeight="1" x14ac:dyDescent="0.2">
      <c r="A704" s="83">
        <v>4436</v>
      </c>
      <c r="B704" s="29" t="s">
        <v>411</v>
      </c>
      <c r="C704" s="25">
        <v>3143</v>
      </c>
      <c r="D704" s="177">
        <v>369954</v>
      </c>
      <c r="E704" s="20">
        <v>350</v>
      </c>
      <c r="F704" s="20">
        <v>125163</v>
      </c>
      <c r="G704" s="20">
        <v>7399</v>
      </c>
      <c r="H704" s="20">
        <v>493</v>
      </c>
      <c r="I704" s="21">
        <v>503359</v>
      </c>
    </row>
    <row r="705" spans="1:9" ht="14.1" customHeight="1" x14ac:dyDescent="0.2">
      <c r="A705" s="82">
        <v>4436</v>
      </c>
      <c r="B705" s="31" t="s">
        <v>412</v>
      </c>
      <c r="C705" s="49"/>
      <c r="D705" s="178">
        <v>4406795</v>
      </c>
      <c r="E705" s="26">
        <v>3383</v>
      </c>
      <c r="F705" s="26">
        <v>1490640</v>
      </c>
      <c r="G705" s="26">
        <v>88136</v>
      </c>
      <c r="H705" s="26">
        <v>93301</v>
      </c>
      <c r="I705" s="27">
        <v>6082255</v>
      </c>
    </row>
    <row r="706" spans="1:9" ht="14.1" customHeight="1" x14ac:dyDescent="0.2">
      <c r="A706" s="83">
        <v>4454</v>
      </c>
      <c r="B706" s="29" t="s">
        <v>413</v>
      </c>
      <c r="C706" s="25">
        <v>3113</v>
      </c>
      <c r="D706" s="177">
        <v>4026538</v>
      </c>
      <c r="E706" s="20">
        <v>26017</v>
      </c>
      <c r="F706" s="20">
        <v>1369764</v>
      </c>
      <c r="G706" s="20">
        <v>80531</v>
      </c>
      <c r="H706" s="20">
        <v>113556</v>
      </c>
      <c r="I706" s="21">
        <v>5616406</v>
      </c>
    </row>
    <row r="707" spans="1:9" ht="14.1" customHeight="1" x14ac:dyDescent="0.2">
      <c r="A707" s="83">
        <v>4454</v>
      </c>
      <c r="B707" s="29" t="s">
        <v>413</v>
      </c>
      <c r="C707" s="25">
        <v>3141</v>
      </c>
      <c r="D707" s="177">
        <v>351888</v>
      </c>
      <c r="E707" s="20">
        <v>0</v>
      </c>
      <c r="F707" s="20">
        <v>118938</v>
      </c>
      <c r="G707" s="20">
        <v>7038</v>
      </c>
      <c r="H707" s="20">
        <v>4133</v>
      </c>
      <c r="I707" s="21">
        <v>481997</v>
      </c>
    </row>
    <row r="708" spans="1:9" ht="14.1" customHeight="1" x14ac:dyDescent="0.2">
      <c r="A708" s="83">
        <v>4454</v>
      </c>
      <c r="B708" s="29" t="s">
        <v>413</v>
      </c>
      <c r="C708" s="25">
        <v>3143</v>
      </c>
      <c r="D708" s="177">
        <v>311310</v>
      </c>
      <c r="E708" s="20">
        <v>2333</v>
      </c>
      <c r="F708" s="20">
        <v>106011</v>
      </c>
      <c r="G708" s="20">
        <v>6226</v>
      </c>
      <c r="H708" s="20">
        <v>510</v>
      </c>
      <c r="I708" s="21">
        <v>426390</v>
      </c>
    </row>
    <row r="709" spans="1:9" ht="14.1" customHeight="1" x14ac:dyDescent="0.2">
      <c r="A709" s="82">
        <v>4454</v>
      </c>
      <c r="B709" s="31" t="s">
        <v>414</v>
      </c>
      <c r="C709" s="49"/>
      <c r="D709" s="178">
        <v>4689736</v>
      </c>
      <c r="E709" s="26">
        <v>28350</v>
      </c>
      <c r="F709" s="26">
        <v>1594713</v>
      </c>
      <c r="G709" s="26">
        <v>93795</v>
      </c>
      <c r="H709" s="26">
        <v>118199</v>
      </c>
      <c r="I709" s="27">
        <v>6524793</v>
      </c>
    </row>
    <row r="710" spans="1:9" ht="14.1" customHeight="1" x14ac:dyDescent="0.2">
      <c r="A710" s="83">
        <v>4479</v>
      </c>
      <c r="B710" s="29" t="s">
        <v>415</v>
      </c>
      <c r="C710" s="25">
        <v>3111</v>
      </c>
      <c r="D710" s="177">
        <v>191186</v>
      </c>
      <c r="E710" s="20">
        <v>0</v>
      </c>
      <c r="F710" s="20">
        <v>64621</v>
      </c>
      <c r="G710" s="20">
        <v>3824</v>
      </c>
      <c r="H710" s="20">
        <v>1466</v>
      </c>
      <c r="I710" s="21">
        <v>261097</v>
      </c>
    </row>
    <row r="711" spans="1:9" ht="14.1" customHeight="1" x14ac:dyDescent="0.2">
      <c r="A711" s="83">
        <v>4479</v>
      </c>
      <c r="B711" s="29" t="s">
        <v>415</v>
      </c>
      <c r="C711" s="25">
        <v>3114</v>
      </c>
      <c r="D711" s="177">
        <v>5438324</v>
      </c>
      <c r="E711" s="20">
        <v>0</v>
      </c>
      <c r="F711" s="20">
        <v>1838154</v>
      </c>
      <c r="G711" s="20">
        <v>108766</v>
      </c>
      <c r="H711" s="20">
        <v>181836</v>
      </c>
      <c r="I711" s="21">
        <v>7567080</v>
      </c>
    </row>
    <row r="712" spans="1:9" ht="14.1" customHeight="1" x14ac:dyDescent="0.2">
      <c r="A712" s="83">
        <v>4479</v>
      </c>
      <c r="B712" s="29" t="s">
        <v>415</v>
      </c>
      <c r="C712" s="25">
        <v>3124</v>
      </c>
      <c r="D712" s="177">
        <v>512278</v>
      </c>
      <c r="E712" s="20">
        <v>0</v>
      </c>
      <c r="F712" s="20">
        <v>173150</v>
      </c>
      <c r="G712" s="20">
        <v>10246</v>
      </c>
      <c r="H712" s="20">
        <v>3372</v>
      </c>
      <c r="I712" s="21">
        <v>699046</v>
      </c>
    </row>
    <row r="713" spans="1:9" ht="14.1" customHeight="1" x14ac:dyDescent="0.2">
      <c r="A713" s="83">
        <v>4479</v>
      </c>
      <c r="B713" s="29" t="s">
        <v>415</v>
      </c>
      <c r="C713" s="25">
        <v>3141</v>
      </c>
      <c r="D713" s="177">
        <v>185965</v>
      </c>
      <c r="E713" s="20">
        <v>0</v>
      </c>
      <c r="F713" s="20">
        <v>62856</v>
      </c>
      <c r="G713" s="20">
        <v>3719</v>
      </c>
      <c r="H713" s="20">
        <v>1411</v>
      </c>
      <c r="I713" s="21">
        <v>253951</v>
      </c>
    </row>
    <row r="714" spans="1:9" ht="14.1" customHeight="1" x14ac:dyDescent="0.2">
      <c r="A714" s="83">
        <v>4479</v>
      </c>
      <c r="B714" s="29" t="s">
        <v>415</v>
      </c>
      <c r="C714" s="25">
        <v>3143</v>
      </c>
      <c r="D714" s="177">
        <v>319172</v>
      </c>
      <c r="E714" s="20">
        <v>0</v>
      </c>
      <c r="F714" s="20">
        <v>107880</v>
      </c>
      <c r="G714" s="20">
        <v>6383</v>
      </c>
      <c r="H714" s="20">
        <v>259</v>
      </c>
      <c r="I714" s="21">
        <v>433694</v>
      </c>
    </row>
    <row r="715" spans="1:9" ht="14.1" customHeight="1" x14ac:dyDescent="0.2">
      <c r="A715" s="82">
        <v>4479</v>
      </c>
      <c r="B715" s="31" t="s">
        <v>416</v>
      </c>
      <c r="C715" s="49"/>
      <c r="D715" s="178">
        <v>6646925</v>
      </c>
      <c r="E715" s="26">
        <v>0</v>
      </c>
      <c r="F715" s="26">
        <v>2246661</v>
      </c>
      <c r="G715" s="26">
        <v>132938</v>
      </c>
      <c r="H715" s="26">
        <v>188344</v>
      </c>
      <c r="I715" s="27">
        <v>9214868</v>
      </c>
    </row>
    <row r="716" spans="1:9" ht="14.1" customHeight="1" x14ac:dyDescent="0.2">
      <c r="A716" s="83">
        <v>4473</v>
      </c>
      <c r="B716" s="29" t="s">
        <v>417</v>
      </c>
      <c r="C716" s="25">
        <v>3231</v>
      </c>
      <c r="D716" s="177">
        <v>3406976</v>
      </c>
      <c r="E716" s="20">
        <v>0</v>
      </c>
      <c r="F716" s="20">
        <v>1151558</v>
      </c>
      <c r="G716" s="20">
        <v>68140</v>
      </c>
      <c r="H716" s="20">
        <v>12749</v>
      </c>
      <c r="I716" s="21">
        <v>4639423</v>
      </c>
    </row>
    <row r="717" spans="1:9" ht="14.1" customHeight="1" x14ac:dyDescent="0.2">
      <c r="A717" s="82">
        <v>4473</v>
      </c>
      <c r="B717" s="31" t="s">
        <v>418</v>
      </c>
      <c r="C717" s="49"/>
      <c r="D717" s="178">
        <v>3406976</v>
      </c>
      <c r="E717" s="26">
        <v>0</v>
      </c>
      <c r="F717" s="26">
        <v>1151558</v>
      </c>
      <c r="G717" s="26">
        <v>68140</v>
      </c>
      <c r="H717" s="26">
        <v>12749</v>
      </c>
      <c r="I717" s="27">
        <v>4639423</v>
      </c>
    </row>
    <row r="718" spans="1:9" ht="14.1" customHeight="1" x14ac:dyDescent="0.2">
      <c r="A718" s="83">
        <v>4485</v>
      </c>
      <c r="B718" s="29" t="s">
        <v>419</v>
      </c>
      <c r="C718" s="25">
        <v>3111</v>
      </c>
      <c r="D718" s="177">
        <v>426852</v>
      </c>
      <c r="E718" s="20">
        <v>8750</v>
      </c>
      <c r="F718" s="20">
        <v>147233</v>
      </c>
      <c r="G718" s="20">
        <v>8537</v>
      </c>
      <c r="H718" s="20">
        <v>2040</v>
      </c>
      <c r="I718" s="21">
        <v>593412</v>
      </c>
    </row>
    <row r="719" spans="1:9" ht="14.1" customHeight="1" x14ac:dyDescent="0.2">
      <c r="A719" s="83">
        <v>4485</v>
      </c>
      <c r="B719" s="29" t="s">
        <v>419</v>
      </c>
      <c r="C719" s="25">
        <v>3141</v>
      </c>
      <c r="D719" s="177">
        <v>109140</v>
      </c>
      <c r="E719" s="20">
        <v>0</v>
      </c>
      <c r="F719" s="20">
        <v>36889</v>
      </c>
      <c r="G719" s="20">
        <v>2183</v>
      </c>
      <c r="H719" s="20">
        <v>540</v>
      </c>
      <c r="I719" s="21">
        <v>148752</v>
      </c>
    </row>
    <row r="720" spans="1:9" ht="14.1" customHeight="1" x14ac:dyDescent="0.2">
      <c r="A720" s="82">
        <v>4485</v>
      </c>
      <c r="B720" s="31" t="s">
        <v>420</v>
      </c>
      <c r="C720" s="49"/>
      <c r="D720" s="178">
        <v>535992</v>
      </c>
      <c r="E720" s="26">
        <v>8750</v>
      </c>
      <c r="F720" s="26">
        <v>184122</v>
      </c>
      <c r="G720" s="26">
        <v>10720</v>
      </c>
      <c r="H720" s="26">
        <v>2580</v>
      </c>
      <c r="I720" s="27">
        <v>742164</v>
      </c>
    </row>
    <row r="721" spans="1:9" ht="14.1" customHeight="1" x14ac:dyDescent="0.2">
      <c r="A721" s="83">
        <v>4435</v>
      </c>
      <c r="B721" s="29" t="s">
        <v>421</v>
      </c>
      <c r="C721" s="25">
        <v>3111</v>
      </c>
      <c r="D721" s="177">
        <v>436767</v>
      </c>
      <c r="E721" s="20">
        <v>2333</v>
      </c>
      <c r="F721" s="20">
        <v>148416</v>
      </c>
      <c r="G721" s="20">
        <v>8735</v>
      </c>
      <c r="H721" s="20">
        <v>3188</v>
      </c>
      <c r="I721" s="21">
        <v>599439</v>
      </c>
    </row>
    <row r="722" spans="1:9" ht="14.1" customHeight="1" x14ac:dyDescent="0.2">
      <c r="A722" s="83">
        <v>4435</v>
      </c>
      <c r="B722" s="29" t="s">
        <v>421</v>
      </c>
      <c r="C722" s="25">
        <v>3117</v>
      </c>
      <c r="D722" s="177">
        <v>756136</v>
      </c>
      <c r="E722" s="20">
        <v>2917</v>
      </c>
      <c r="F722" s="20">
        <v>256560</v>
      </c>
      <c r="G722" s="20">
        <v>15123</v>
      </c>
      <c r="H722" s="20">
        <v>29298</v>
      </c>
      <c r="I722" s="21">
        <v>1060034</v>
      </c>
    </row>
    <row r="723" spans="1:9" ht="14.1" customHeight="1" x14ac:dyDescent="0.2">
      <c r="A723" s="83">
        <v>4435</v>
      </c>
      <c r="B723" s="29" t="s">
        <v>421</v>
      </c>
      <c r="C723" s="25">
        <v>3141</v>
      </c>
      <c r="D723" s="177">
        <v>132248</v>
      </c>
      <c r="E723" s="20">
        <v>1167</v>
      </c>
      <c r="F723" s="20">
        <v>45094</v>
      </c>
      <c r="G723" s="20">
        <v>2645</v>
      </c>
      <c r="H723" s="20">
        <v>895</v>
      </c>
      <c r="I723" s="21">
        <v>182049</v>
      </c>
    </row>
    <row r="724" spans="1:9" ht="14.1" customHeight="1" x14ac:dyDescent="0.2">
      <c r="A724" s="83">
        <v>4435</v>
      </c>
      <c r="B724" s="29" t="s">
        <v>421</v>
      </c>
      <c r="C724" s="25">
        <v>3143</v>
      </c>
      <c r="D724" s="177">
        <v>75190</v>
      </c>
      <c r="E724" s="20">
        <v>583</v>
      </c>
      <c r="F724" s="20">
        <v>25611</v>
      </c>
      <c r="G724" s="20">
        <v>1504</v>
      </c>
      <c r="H724" s="20">
        <v>119</v>
      </c>
      <c r="I724" s="21">
        <v>103007</v>
      </c>
    </row>
    <row r="725" spans="1:9" ht="14.1" customHeight="1" x14ac:dyDescent="0.2">
      <c r="A725" s="82">
        <v>4435</v>
      </c>
      <c r="B725" s="31" t="s">
        <v>422</v>
      </c>
      <c r="C725" s="49"/>
      <c r="D725" s="178">
        <v>1400341</v>
      </c>
      <c r="E725" s="26">
        <v>7000</v>
      </c>
      <c r="F725" s="26">
        <v>475681</v>
      </c>
      <c r="G725" s="26">
        <v>28007</v>
      </c>
      <c r="H725" s="26">
        <v>33500</v>
      </c>
      <c r="I725" s="27">
        <v>1944529</v>
      </c>
    </row>
    <row r="726" spans="1:9" ht="14.1" customHeight="1" x14ac:dyDescent="0.2">
      <c r="A726" s="83">
        <v>4412</v>
      </c>
      <c r="B726" s="29" t="s">
        <v>423</v>
      </c>
      <c r="C726" s="25">
        <v>3111</v>
      </c>
      <c r="D726" s="177">
        <v>416180</v>
      </c>
      <c r="E726" s="20">
        <v>0</v>
      </c>
      <c r="F726" s="20">
        <v>140669</v>
      </c>
      <c r="G726" s="20">
        <v>8324</v>
      </c>
      <c r="H726" s="20">
        <v>7211</v>
      </c>
      <c r="I726" s="21">
        <v>572384</v>
      </c>
    </row>
    <row r="727" spans="1:9" ht="14.1" customHeight="1" x14ac:dyDescent="0.2">
      <c r="A727" s="83">
        <v>4412</v>
      </c>
      <c r="B727" s="29" t="s">
        <v>423</v>
      </c>
      <c r="C727" s="25">
        <v>3141</v>
      </c>
      <c r="D727" s="177">
        <v>71775</v>
      </c>
      <c r="E727" s="20">
        <v>0</v>
      </c>
      <c r="F727" s="20">
        <v>24260</v>
      </c>
      <c r="G727" s="20">
        <v>1436</v>
      </c>
      <c r="H727" s="20">
        <v>353</v>
      </c>
      <c r="I727" s="21">
        <v>97824</v>
      </c>
    </row>
    <row r="728" spans="1:9" ht="14.1" customHeight="1" x14ac:dyDescent="0.2">
      <c r="A728" s="82">
        <v>4412</v>
      </c>
      <c r="B728" s="31" t="s">
        <v>424</v>
      </c>
      <c r="C728" s="49"/>
      <c r="D728" s="178">
        <v>487955</v>
      </c>
      <c r="E728" s="26">
        <v>0</v>
      </c>
      <c r="F728" s="26">
        <v>164929</v>
      </c>
      <c r="G728" s="26">
        <v>9760</v>
      </c>
      <c r="H728" s="26">
        <v>7564</v>
      </c>
      <c r="I728" s="27">
        <v>670208</v>
      </c>
    </row>
    <row r="729" spans="1:9" ht="14.1" customHeight="1" x14ac:dyDescent="0.2">
      <c r="A729" s="83">
        <v>4413</v>
      </c>
      <c r="B729" s="29" t="s">
        <v>425</v>
      </c>
      <c r="C729" s="25">
        <v>3111</v>
      </c>
      <c r="D729" s="177">
        <v>1266044</v>
      </c>
      <c r="E729" s="20">
        <v>0</v>
      </c>
      <c r="F729" s="20">
        <v>427923</v>
      </c>
      <c r="G729" s="20">
        <v>25321</v>
      </c>
      <c r="H729" s="20">
        <v>21498</v>
      </c>
      <c r="I729" s="21">
        <v>1740786</v>
      </c>
    </row>
    <row r="730" spans="1:9" ht="14.1" customHeight="1" x14ac:dyDescent="0.2">
      <c r="A730" s="83">
        <v>4413</v>
      </c>
      <c r="B730" s="29" t="s">
        <v>425</v>
      </c>
      <c r="C730" s="25">
        <v>3141</v>
      </c>
      <c r="D730" s="177">
        <v>191560</v>
      </c>
      <c r="E730" s="20">
        <v>0</v>
      </c>
      <c r="F730" s="20">
        <v>64747</v>
      </c>
      <c r="G730" s="20">
        <v>3831</v>
      </c>
      <c r="H730" s="20">
        <v>1265</v>
      </c>
      <c r="I730" s="21">
        <v>261403</v>
      </c>
    </row>
    <row r="731" spans="1:9" ht="14.1" customHeight="1" x14ac:dyDescent="0.2">
      <c r="A731" s="83">
        <v>4413</v>
      </c>
      <c r="B731" s="29" t="s">
        <v>425</v>
      </c>
      <c r="C731" s="25">
        <v>3143</v>
      </c>
      <c r="D731" s="177">
        <v>144620</v>
      </c>
      <c r="E731" s="20">
        <v>0</v>
      </c>
      <c r="F731" s="20">
        <v>48882</v>
      </c>
      <c r="G731" s="20">
        <v>2892</v>
      </c>
      <c r="H731" s="20">
        <v>149</v>
      </c>
      <c r="I731" s="21">
        <v>196543</v>
      </c>
    </row>
    <row r="732" spans="1:9" ht="14.1" customHeight="1" x14ac:dyDescent="0.2">
      <c r="A732" s="82">
        <v>4413</v>
      </c>
      <c r="B732" s="31" t="s">
        <v>426</v>
      </c>
      <c r="C732" s="49"/>
      <c r="D732" s="178">
        <v>1602224</v>
      </c>
      <c r="E732" s="26">
        <v>0</v>
      </c>
      <c r="F732" s="26">
        <v>541552</v>
      </c>
      <c r="G732" s="26">
        <v>32044</v>
      </c>
      <c r="H732" s="26">
        <v>22912</v>
      </c>
      <c r="I732" s="27">
        <v>2198732</v>
      </c>
    </row>
    <row r="733" spans="1:9" ht="14.1" customHeight="1" x14ac:dyDescent="0.2">
      <c r="A733" s="83">
        <v>4429</v>
      </c>
      <c r="B733" s="29" t="s">
        <v>427</v>
      </c>
      <c r="C733" s="25">
        <v>3111</v>
      </c>
      <c r="D733" s="177">
        <v>167126</v>
      </c>
      <c r="E733" s="20">
        <v>0</v>
      </c>
      <c r="F733" s="20">
        <v>56489</v>
      </c>
      <c r="G733" s="20">
        <v>3343</v>
      </c>
      <c r="H733" s="20">
        <v>956</v>
      </c>
      <c r="I733" s="21">
        <v>227914</v>
      </c>
    </row>
    <row r="734" spans="1:9" ht="14.1" customHeight="1" x14ac:dyDescent="0.2">
      <c r="A734" s="83">
        <v>4429</v>
      </c>
      <c r="B734" s="29" t="s">
        <v>427</v>
      </c>
      <c r="C734" s="25">
        <v>3117</v>
      </c>
      <c r="D734" s="177">
        <v>511536</v>
      </c>
      <c r="E734" s="20">
        <v>2333</v>
      </c>
      <c r="F734" s="20">
        <v>173688</v>
      </c>
      <c r="G734" s="20">
        <v>10231</v>
      </c>
      <c r="H734" s="20">
        <v>11801</v>
      </c>
      <c r="I734" s="21">
        <v>709589</v>
      </c>
    </row>
    <row r="735" spans="1:9" ht="14.1" customHeight="1" x14ac:dyDescent="0.2">
      <c r="A735" s="83">
        <v>4429</v>
      </c>
      <c r="B735" s="29" t="s">
        <v>427</v>
      </c>
      <c r="C735" s="25">
        <v>3141</v>
      </c>
      <c r="D735" s="177">
        <v>76952</v>
      </c>
      <c r="E735" s="20">
        <v>0</v>
      </c>
      <c r="F735" s="20">
        <v>26010</v>
      </c>
      <c r="G735" s="20">
        <v>1539</v>
      </c>
      <c r="H735" s="20">
        <v>386</v>
      </c>
      <c r="I735" s="21">
        <v>104887</v>
      </c>
    </row>
    <row r="736" spans="1:9" ht="14.1" customHeight="1" x14ac:dyDescent="0.2">
      <c r="A736" s="83">
        <v>4429</v>
      </c>
      <c r="B736" s="29" t="s">
        <v>427</v>
      </c>
      <c r="C736" s="25">
        <v>3143</v>
      </c>
      <c r="D736" s="177">
        <v>111416</v>
      </c>
      <c r="E736" s="20">
        <v>0</v>
      </c>
      <c r="F736" s="20">
        <v>37659</v>
      </c>
      <c r="G736" s="20">
        <v>2228</v>
      </c>
      <c r="H736" s="20">
        <v>128</v>
      </c>
      <c r="I736" s="21">
        <v>151431</v>
      </c>
    </row>
    <row r="737" spans="1:9" ht="14.1" customHeight="1" x14ac:dyDescent="0.2">
      <c r="A737" s="82">
        <v>4429</v>
      </c>
      <c r="B737" s="31" t="s">
        <v>428</v>
      </c>
      <c r="C737" s="49"/>
      <c r="D737" s="178">
        <v>867030</v>
      </c>
      <c r="E737" s="26">
        <v>2333</v>
      </c>
      <c r="F737" s="26">
        <v>293846</v>
      </c>
      <c r="G737" s="26">
        <v>17341</v>
      </c>
      <c r="H737" s="26">
        <v>13271</v>
      </c>
      <c r="I737" s="27">
        <v>1193821</v>
      </c>
    </row>
    <row r="738" spans="1:9" ht="14.1" customHeight="1" x14ac:dyDescent="0.2">
      <c r="A738" s="83">
        <v>4452</v>
      </c>
      <c r="B738" s="29" t="s">
        <v>429</v>
      </c>
      <c r="C738" s="25">
        <v>3113</v>
      </c>
      <c r="D738" s="177">
        <v>3905019</v>
      </c>
      <c r="E738" s="20">
        <v>3500</v>
      </c>
      <c r="F738" s="20">
        <v>1321079</v>
      </c>
      <c r="G738" s="20">
        <v>78100</v>
      </c>
      <c r="H738" s="20">
        <v>102222</v>
      </c>
      <c r="I738" s="21">
        <v>5409920</v>
      </c>
    </row>
    <row r="739" spans="1:9" ht="14.1" customHeight="1" x14ac:dyDescent="0.2">
      <c r="A739" s="83">
        <v>4452</v>
      </c>
      <c r="B739" s="29" t="s">
        <v>429</v>
      </c>
      <c r="C739" s="25">
        <v>3141</v>
      </c>
      <c r="D739" s="177">
        <v>228084</v>
      </c>
      <c r="E739" s="20">
        <v>0</v>
      </c>
      <c r="F739" s="20">
        <v>77092</v>
      </c>
      <c r="G739" s="20">
        <v>4562</v>
      </c>
      <c r="H739" s="20">
        <v>2292</v>
      </c>
      <c r="I739" s="21">
        <v>312030</v>
      </c>
    </row>
    <row r="740" spans="1:9" ht="14.1" customHeight="1" x14ac:dyDescent="0.2">
      <c r="A740" s="83">
        <v>4452</v>
      </c>
      <c r="B740" s="29" t="s">
        <v>429</v>
      </c>
      <c r="C740" s="25">
        <v>3143</v>
      </c>
      <c r="D740" s="177">
        <v>199788</v>
      </c>
      <c r="E740" s="20">
        <v>0</v>
      </c>
      <c r="F740" s="20">
        <v>67528</v>
      </c>
      <c r="G740" s="20">
        <v>3996</v>
      </c>
      <c r="H740" s="20">
        <v>374</v>
      </c>
      <c r="I740" s="21">
        <v>271686</v>
      </c>
    </row>
    <row r="741" spans="1:9" ht="14.1" customHeight="1" x14ac:dyDescent="0.2">
      <c r="A741" s="82">
        <v>4452</v>
      </c>
      <c r="B741" s="31" t="s">
        <v>430</v>
      </c>
      <c r="C741" s="49"/>
      <c r="D741" s="178">
        <v>4332891</v>
      </c>
      <c r="E741" s="26">
        <v>3500</v>
      </c>
      <c r="F741" s="26">
        <v>1465699</v>
      </c>
      <c r="G741" s="26">
        <v>86658</v>
      </c>
      <c r="H741" s="26">
        <v>104888</v>
      </c>
      <c r="I741" s="27">
        <v>5993636</v>
      </c>
    </row>
    <row r="742" spans="1:9" ht="14.1" customHeight="1" x14ac:dyDescent="0.2">
      <c r="A742" s="83">
        <v>4468</v>
      </c>
      <c r="B742" s="29" t="s">
        <v>431</v>
      </c>
      <c r="C742" s="25">
        <v>3231</v>
      </c>
      <c r="D742" s="177">
        <v>747852</v>
      </c>
      <c r="E742" s="20">
        <v>12088</v>
      </c>
      <c r="F742" s="20">
        <v>256860</v>
      </c>
      <c r="G742" s="20">
        <v>14957</v>
      </c>
      <c r="H742" s="20">
        <v>3000</v>
      </c>
      <c r="I742" s="21">
        <v>1034757</v>
      </c>
    </row>
    <row r="743" spans="1:9" ht="14.1" customHeight="1" x14ac:dyDescent="0.2">
      <c r="A743" s="82">
        <v>4468</v>
      </c>
      <c r="B743" s="31" t="s">
        <v>432</v>
      </c>
      <c r="C743" s="49"/>
      <c r="D743" s="178">
        <v>747852</v>
      </c>
      <c r="E743" s="26">
        <v>12088</v>
      </c>
      <c r="F743" s="26">
        <v>256860</v>
      </c>
      <c r="G743" s="26">
        <v>14957</v>
      </c>
      <c r="H743" s="26">
        <v>3000</v>
      </c>
      <c r="I743" s="27">
        <v>1034757</v>
      </c>
    </row>
    <row r="744" spans="1:9" ht="14.1" customHeight="1" x14ac:dyDescent="0.2">
      <c r="A744" s="83">
        <v>4414</v>
      </c>
      <c r="B744" s="29" t="s">
        <v>433</v>
      </c>
      <c r="C744" s="25">
        <v>3111</v>
      </c>
      <c r="D744" s="177">
        <v>696881</v>
      </c>
      <c r="E744" s="20">
        <v>2917</v>
      </c>
      <c r="F744" s="20">
        <v>236532</v>
      </c>
      <c r="G744" s="20">
        <v>13938</v>
      </c>
      <c r="H744" s="20">
        <v>14571</v>
      </c>
      <c r="I744" s="21">
        <v>964839</v>
      </c>
    </row>
    <row r="745" spans="1:9" ht="14.1" customHeight="1" x14ac:dyDescent="0.2">
      <c r="A745" s="83">
        <v>4414</v>
      </c>
      <c r="B745" s="29" t="s">
        <v>433</v>
      </c>
      <c r="C745" s="25">
        <v>3141</v>
      </c>
      <c r="D745" s="177">
        <v>36680</v>
      </c>
      <c r="E745" s="20">
        <v>2333</v>
      </c>
      <c r="F745" s="20">
        <v>13186</v>
      </c>
      <c r="G745" s="20">
        <v>734</v>
      </c>
      <c r="H745" s="20">
        <v>388</v>
      </c>
      <c r="I745" s="21">
        <v>53321</v>
      </c>
    </row>
    <row r="746" spans="1:9" ht="14.1" customHeight="1" x14ac:dyDescent="0.2">
      <c r="A746" s="82">
        <v>4414</v>
      </c>
      <c r="B746" s="31" t="s">
        <v>434</v>
      </c>
      <c r="C746" s="49"/>
      <c r="D746" s="178">
        <v>733561</v>
      </c>
      <c r="E746" s="26">
        <v>5250</v>
      </c>
      <c r="F746" s="26">
        <v>249718</v>
      </c>
      <c r="G746" s="26">
        <v>14672</v>
      </c>
      <c r="H746" s="26">
        <v>14959</v>
      </c>
      <c r="I746" s="27">
        <v>1018160</v>
      </c>
    </row>
    <row r="747" spans="1:9" ht="14.1" customHeight="1" x14ac:dyDescent="0.2">
      <c r="A747" s="83">
        <v>4444</v>
      </c>
      <c r="B747" s="29" t="s">
        <v>435</v>
      </c>
      <c r="C747" s="25">
        <v>3113</v>
      </c>
      <c r="D747" s="177">
        <v>2012160</v>
      </c>
      <c r="E747" s="20">
        <v>10792</v>
      </c>
      <c r="F747" s="20">
        <v>683758</v>
      </c>
      <c r="G747" s="20">
        <v>40243</v>
      </c>
      <c r="H747" s="20">
        <v>48375</v>
      </c>
      <c r="I747" s="21">
        <v>2795328</v>
      </c>
    </row>
    <row r="748" spans="1:9" ht="14.1" customHeight="1" x14ac:dyDescent="0.2">
      <c r="A748" s="83">
        <v>4444</v>
      </c>
      <c r="B748" s="29" t="s">
        <v>435</v>
      </c>
      <c r="C748" s="25">
        <v>3141</v>
      </c>
      <c r="D748" s="177">
        <v>229121</v>
      </c>
      <c r="E748" s="20">
        <v>4083</v>
      </c>
      <c r="F748" s="20">
        <v>78823</v>
      </c>
      <c r="G748" s="20">
        <v>4582</v>
      </c>
      <c r="H748" s="20">
        <v>1924</v>
      </c>
      <c r="I748" s="21">
        <v>318533</v>
      </c>
    </row>
    <row r="749" spans="1:9" ht="14.1" customHeight="1" x14ac:dyDescent="0.2">
      <c r="A749" s="83">
        <v>4444</v>
      </c>
      <c r="B749" s="29" t="s">
        <v>435</v>
      </c>
      <c r="C749" s="25">
        <v>3143</v>
      </c>
      <c r="D749" s="177">
        <v>201519</v>
      </c>
      <c r="E749" s="20">
        <v>10033</v>
      </c>
      <c r="F749" s="20">
        <v>71505</v>
      </c>
      <c r="G749" s="20">
        <v>4030</v>
      </c>
      <c r="H749" s="20">
        <v>332</v>
      </c>
      <c r="I749" s="21">
        <v>287419</v>
      </c>
    </row>
    <row r="750" spans="1:9" ht="14.1" customHeight="1" x14ac:dyDescent="0.2">
      <c r="A750" s="82">
        <v>4444</v>
      </c>
      <c r="B750" s="31" t="s">
        <v>436</v>
      </c>
      <c r="C750" s="49"/>
      <c r="D750" s="178">
        <v>2442800</v>
      </c>
      <c r="E750" s="26">
        <v>24908</v>
      </c>
      <c r="F750" s="26">
        <v>834086</v>
      </c>
      <c r="G750" s="26">
        <v>48855</v>
      </c>
      <c r="H750" s="26">
        <v>50631</v>
      </c>
      <c r="I750" s="27">
        <v>3401280</v>
      </c>
    </row>
    <row r="751" spans="1:9" ht="14.1" customHeight="1" x14ac:dyDescent="0.2">
      <c r="A751" s="83">
        <v>4445</v>
      </c>
      <c r="B751" s="29" t="s">
        <v>437</v>
      </c>
      <c r="C751" s="25">
        <v>3111</v>
      </c>
      <c r="D751" s="177">
        <v>315416</v>
      </c>
      <c r="E751" s="20">
        <v>0</v>
      </c>
      <c r="F751" s="20">
        <v>106611</v>
      </c>
      <c r="G751" s="20">
        <v>6308</v>
      </c>
      <c r="H751" s="20">
        <v>1913</v>
      </c>
      <c r="I751" s="21">
        <v>430248</v>
      </c>
    </row>
    <row r="752" spans="1:9" ht="14.1" customHeight="1" x14ac:dyDescent="0.2">
      <c r="A752" s="83">
        <v>4445</v>
      </c>
      <c r="B752" s="29" t="s">
        <v>437</v>
      </c>
      <c r="C752" s="25">
        <v>3117</v>
      </c>
      <c r="D752" s="177">
        <v>536960</v>
      </c>
      <c r="E752" s="20">
        <v>0</v>
      </c>
      <c r="F752" s="20">
        <v>181492</v>
      </c>
      <c r="G752" s="20">
        <v>10739</v>
      </c>
      <c r="H752" s="20">
        <v>10020</v>
      </c>
      <c r="I752" s="21">
        <v>739211</v>
      </c>
    </row>
    <row r="753" spans="1:9" ht="14.1" customHeight="1" x14ac:dyDescent="0.2">
      <c r="A753" s="83">
        <v>4445</v>
      </c>
      <c r="B753" s="29" t="s">
        <v>437</v>
      </c>
      <c r="C753" s="25">
        <v>3141</v>
      </c>
      <c r="D753" s="177">
        <v>101205</v>
      </c>
      <c r="E753" s="20">
        <v>0</v>
      </c>
      <c r="F753" s="20">
        <v>34207</v>
      </c>
      <c r="G753" s="20">
        <v>2024</v>
      </c>
      <c r="H753" s="20">
        <v>551</v>
      </c>
      <c r="I753" s="21">
        <v>137987</v>
      </c>
    </row>
    <row r="754" spans="1:9" ht="14.1" customHeight="1" x14ac:dyDescent="0.2">
      <c r="A754" s="83">
        <v>4445</v>
      </c>
      <c r="B754" s="29" t="s">
        <v>437</v>
      </c>
      <c r="C754" s="25">
        <v>3143</v>
      </c>
      <c r="D754" s="177">
        <v>88395</v>
      </c>
      <c r="E754" s="20">
        <v>0</v>
      </c>
      <c r="F754" s="20">
        <v>29878</v>
      </c>
      <c r="G754" s="20">
        <v>1768</v>
      </c>
      <c r="H754" s="20">
        <v>157</v>
      </c>
      <c r="I754" s="21">
        <v>120198</v>
      </c>
    </row>
    <row r="755" spans="1:9" ht="14.1" customHeight="1" x14ac:dyDescent="0.2">
      <c r="A755" s="82">
        <v>4445</v>
      </c>
      <c r="B755" s="31" t="s">
        <v>438</v>
      </c>
      <c r="C755" s="49"/>
      <c r="D755" s="178">
        <v>1041976</v>
      </c>
      <c r="E755" s="26">
        <v>0</v>
      </c>
      <c r="F755" s="26">
        <v>352188</v>
      </c>
      <c r="G755" s="26">
        <v>20839</v>
      </c>
      <c r="H755" s="26">
        <v>12641</v>
      </c>
      <c r="I755" s="27">
        <v>1427644</v>
      </c>
    </row>
    <row r="756" spans="1:9" ht="14.1" customHeight="1" x14ac:dyDescent="0.2">
      <c r="A756" s="83">
        <v>4446</v>
      </c>
      <c r="B756" s="29" t="s">
        <v>439</v>
      </c>
      <c r="C756" s="25">
        <v>3111</v>
      </c>
      <c r="D756" s="177">
        <v>206342</v>
      </c>
      <c r="E756" s="20">
        <v>0</v>
      </c>
      <c r="F756" s="20">
        <v>69744</v>
      </c>
      <c r="G756" s="20">
        <v>4127</v>
      </c>
      <c r="H756" s="20">
        <v>1594</v>
      </c>
      <c r="I756" s="21">
        <v>281807</v>
      </c>
    </row>
    <row r="757" spans="1:9" ht="14.1" customHeight="1" x14ac:dyDescent="0.2">
      <c r="A757" s="83">
        <v>4446</v>
      </c>
      <c r="B757" s="29" t="s">
        <v>439</v>
      </c>
      <c r="C757" s="25">
        <v>3117</v>
      </c>
      <c r="D757" s="177">
        <v>417545</v>
      </c>
      <c r="E757" s="20">
        <v>0</v>
      </c>
      <c r="F757" s="20">
        <v>141130</v>
      </c>
      <c r="G757" s="20">
        <v>8351</v>
      </c>
      <c r="H757" s="20">
        <v>7025</v>
      </c>
      <c r="I757" s="21">
        <v>574051</v>
      </c>
    </row>
    <row r="758" spans="1:9" ht="14.1" customHeight="1" x14ac:dyDescent="0.2">
      <c r="A758" s="83">
        <v>4446</v>
      </c>
      <c r="B758" s="29" t="s">
        <v>439</v>
      </c>
      <c r="C758" s="25">
        <v>3141</v>
      </c>
      <c r="D758" s="177">
        <v>33969</v>
      </c>
      <c r="E758" s="20">
        <v>0</v>
      </c>
      <c r="F758" s="20">
        <v>11482</v>
      </c>
      <c r="G758" s="20">
        <v>679</v>
      </c>
      <c r="H758" s="20">
        <v>285</v>
      </c>
      <c r="I758" s="21">
        <v>46415</v>
      </c>
    </row>
    <row r="759" spans="1:9" ht="14.1" customHeight="1" x14ac:dyDescent="0.2">
      <c r="A759" s="83">
        <v>4446</v>
      </c>
      <c r="B759" s="29" t="s">
        <v>439</v>
      </c>
      <c r="C759" s="25">
        <v>3143</v>
      </c>
      <c r="D759" s="177">
        <v>71017</v>
      </c>
      <c r="E759" s="20">
        <v>0</v>
      </c>
      <c r="F759" s="20">
        <v>24004</v>
      </c>
      <c r="G759" s="20">
        <v>1420</v>
      </c>
      <c r="H759" s="20">
        <v>98</v>
      </c>
      <c r="I759" s="21">
        <v>96539</v>
      </c>
    </row>
    <row r="760" spans="1:9" ht="14.1" customHeight="1" x14ac:dyDescent="0.2">
      <c r="A760" s="82">
        <v>4446</v>
      </c>
      <c r="B760" s="31" t="s">
        <v>440</v>
      </c>
      <c r="C760" s="49"/>
      <c r="D760" s="178">
        <v>728873</v>
      </c>
      <c r="E760" s="26">
        <v>0</v>
      </c>
      <c r="F760" s="26">
        <v>246360</v>
      </c>
      <c r="G760" s="26">
        <v>14577</v>
      </c>
      <c r="H760" s="26">
        <v>9002</v>
      </c>
      <c r="I760" s="27">
        <v>998812</v>
      </c>
    </row>
    <row r="761" spans="1:9" ht="14.1" customHeight="1" x14ac:dyDescent="0.2">
      <c r="A761" s="83">
        <v>4431</v>
      </c>
      <c r="B761" s="29" t="s">
        <v>441</v>
      </c>
      <c r="C761" s="25">
        <v>3111</v>
      </c>
      <c r="D761" s="177">
        <v>337686</v>
      </c>
      <c r="E761" s="20">
        <v>1167</v>
      </c>
      <c r="F761" s="20">
        <v>114532</v>
      </c>
      <c r="G761" s="20">
        <v>6754</v>
      </c>
      <c r="H761" s="20">
        <v>2550</v>
      </c>
      <c r="I761" s="21">
        <v>462689</v>
      </c>
    </row>
    <row r="762" spans="1:9" ht="14.1" customHeight="1" x14ac:dyDescent="0.2">
      <c r="A762" s="83">
        <v>4431</v>
      </c>
      <c r="B762" s="29" t="s">
        <v>441</v>
      </c>
      <c r="C762" s="25">
        <v>3117</v>
      </c>
      <c r="D762" s="177">
        <v>576417</v>
      </c>
      <c r="E762" s="20">
        <v>3831</v>
      </c>
      <c r="F762" s="20">
        <v>196124</v>
      </c>
      <c r="G762" s="20">
        <v>11528</v>
      </c>
      <c r="H762" s="20">
        <v>12281</v>
      </c>
      <c r="I762" s="21">
        <v>800181</v>
      </c>
    </row>
    <row r="763" spans="1:9" ht="14.1" customHeight="1" x14ac:dyDescent="0.2">
      <c r="A763" s="83">
        <v>4431</v>
      </c>
      <c r="B763" s="29" t="s">
        <v>441</v>
      </c>
      <c r="C763" s="25">
        <v>3141</v>
      </c>
      <c r="D763" s="177">
        <v>109987</v>
      </c>
      <c r="E763" s="20">
        <v>2333</v>
      </c>
      <c r="F763" s="20">
        <v>37964</v>
      </c>
      <c r="G763" s="20">
        <v>2200</v>
      </c>
      <c r="H763" s="20">
        <v>575</v>
      </c>
      <c r="I763" s="21">
        <v>153059</v>
      </c>
    </row>
    <row r="764" spans="1:9" ht="14.1" customHeight="1" x14ac:dyDescent="0.2">
      <c r="A764" s="83">
        <v>4431</v>
      </c>
      <c r="B764" s="29" t="s">
        <v>441</v>
      </c>
      <c r="C764" s="25">
        <v>3143</v>
      </c>
      <c r="D764" s="177">
        <v>112215</v>
      </c>
      <c r="E764" s="20">
        <v>0</v>
      </c>
      <c r="F764" s="20">
        <v>37929</v>
      </c>
      <c r="G764" s="20">
        <v>2244</v>
      </c>
      <c r="H764" s="20">
        <v>102</v>
      </c>
      <c r="I764" s="21">
        <v>152490</v>
      </c>
    </row>
    <row r="765" spans="1:9" ht="14.1" customHeight="1" x14ac:dyDescent="0.2">
      <c r="A765" s="82">
        <v>4431</v>
      </c>
      <c r="B765" s="31" t="s">
        <v>442</v>
      </c>
      <c r="C765" s="49"/>
      <c r="D765" s="183">
        <v>1136305</v>
      </c>
      <c r="E765" s="44">
        <v>7331</v>
      </c>
      <c r="F765" s="44">
        <v>386549</v>
      </c>
      <c r="G765" s="44">
        <v>22726</v>
      </c>
      <c r="H765" s="44">
        <v>15508</v>
      </c>
      <c r="I765" s="45">
        <v>1568419</v>
      </c>
    </row>
    <row r="766" spans="1:9" ht="14.1" customHeight="1" x14ac:dyDescent="0.2">
      <c r="A766" s="83">
        <v>4416</v>
      </c>
      <c r="B766" s="29" t="s">
        <v>443</v>
      </c>
      <c r="C766" s="25">
        <v>3111</v>
      </c>
      <c r="D766" s="177">
        <v>528689</v>
      </c>
      <c r="E766" s="20">
        <v>0</v>
      </c>
      <c r="F766" s="20">
        <v>178697</v>
      </c>
      <c r="G766" s="20">
        <v>10574</v>
      </c>
      <c r="H766" s="20">
        <v>2678</v>
      </c>
      <c r="I766" s="21">
        <v>720638</v>
      </c>
    </row>
    <row r="767" spans="1:9" ht="14.1" customHeight="1" x14ac:dyDescent="0.2">
      <c r="A767" s="83">
        <v>4416</v>
      </c>
      <c r="B767" s="29" t="s">
        <v>443</v>
      </c>
      <c r="C767" s="25">
        <v>3141</v>
      </c>
      <c r="D767" s="177">
        <v>76217</v>
      </c>
      <c r="E767" s="20">
        <v>0</v>
      </c>
      <c r="F767" s="20">
        <v>25761</v>
      </c>
      <c r="G767" s="20">
        <v>1524</v>
      </c>
      <c r="H767" s="20">
        <v>402</v>
      </c>
      <c r="I767" s="21">
        <v>103904</v>
      </c>
    </row>
    <row r="768" spans="1:9" ht="14.1" customHeight="1" x14ac:dyDescent="0.2">
      <c r="A768" s="83">
        <v>4416</v>
      </c>
      <c r="B768" s="29" t="s">
        <v>443</v>
      </c>
      <c r="C768" s="25">
        <v>3143</v>
      </c>
      <c r="D768" s="177">
        <v>122134</v>
      </c>
      <c r="E768" s="20">
        <v>0</v>
      </c>
      <c r="F768" s="20">
        <v>41281</v>
      </c>
      <c r="G768" s="20">
        <v>2443</v>
      </c>
      <c r="H768" s="20">
        <v>170</v>
      </c>
      <c r="I768" s="21">
        <v>166028</v>
      </c>
    </row>
    <row r="769" spans="1:9" ht="14.1" customHeight="1" x14ac:dyDescent="0.2">
      <c r="A769" s="82">
        <v>4416</v>
      </c>
      <c r="B769" s="31" t="s">
        <v>444</v>
      </c>
      <c r="C769" s="49"/>
      <c r="D769" s="183">
        <v>727040</v>
      </c>
      <c r="E769" s="44">
        <v>0</v>
      </c>
      <c r="F769" s="44">
        <v>245739</v>
      </c>
      <c r="G769" s="44">
        <v>14541</v>
      </c>
      <c r="H769" s="44">
        <v>3250</v>
      </c>
      <c r="I769" s="45">
        <v>990570</v>
      </c>
    </row>
    <row r="770" spans="1:9" ht="14.1" customHeight="1" x14ac:dyDescent="0.2">
      <c r="A770" s="83">
        <v>4447</v>
      </c>
      <c r="B770" s="29" t="s">
        <v>445</v>
      </c>
      <c r="C770" s="25">
        <v>3113</v>
      </c>
      <c r="D770" s="177">
        <v>1636265</v>
      </c>
      <c r="E770" s="20">
        <v>0</v>
      </c>
      <c r="F770" s="20">
        <v>553058</v>
      </c>
      <c r="G770" s="20">
        <v>32725</v>
      </c>
      <c r="H770" s="20">
        <v>47610</v>
      </c>
      <c r="I770" s="21">
        <v>2269658</v>
      </c>
    </row>
    <row r="771" spans="1:9" ht="14.1" customHeight="1" x14ac:dyDescent="0.2">
      <c r="A771" s="83">
        <v>4447</v>
      </c>
      <c r="B771" s="29" t="s">
        <v>445</v>
      </c>
      <c r="C771" s="25">
        <v>3141</v>
      </c>
      <c r="D771" s="177">
        <v>110375</v>
      </c>
      <c r="E771" s="20">
        <v>0</v>
      </c>
      <c r="F771" s="20">
        <v>37307</v>
      </c>
      <c r="G771" s="20">
        <v>2208</v>
      </c>
      <c r="H771" s="20">
        <v>994</v>
      </c>
      <c r="I771" s="21">
        <v>150884</v>
      </c>
    </row>
    <row r="772" spans="1:9" ht="14.1" customHeight="1" x14ac:dyDescent="0.2">
      <c r="A772" s="82">
        <v>4447</v>
      </c>
      <c r="B772" s="31" t="s">
        <v>446</v>
      </c>
      <c r="C772" s="49"/>
      <c r="D772" s="178">
        <v>1746640</v>
      </c>
      <c r="E772" s="26">
        <v>0</v>
      </c>
      <c r="F772" s="26">
        <v>590365</v>
      </c>
      <c r="G772" s="26">
        <v>34933</v>
      </c>
      <c r="H772" s="26">
        <v>48604</v>
      </c>
      <c r="I772" s="27">
        <v>2420542</v>
      </c>
    </row>
    <row r="773" spans="1:9" ht="14.1" customHeight="1" x14ac:dyDescent="0.2">
      <c r="A773" s="83">
        <v>4449</v>
      </c>
      <c r="B773" s="29" t="s">
        <v>447</v>
      </c>
      <c r="C773" s="25">
        <v>3111</v>
      </c>
      <c r="D773" s="177">
        <v>323248</v>
      </c>
      <c r="E773" s="20">
        <v>0</v>
      </c>
      <c r="F773" s="20">
        <v>109258</v>
      </c>
      <c r="G773" s="20">
        <v>6465</v>
      </c>
      <c r="H773" s="20">
        <v>1594</v>
      </c>
      <c r="I773" s="21">
        <v>440565</v>
      </c>
    </row>
    <row r="774" spans="1:9" ht="14.1" customHeight="1" x14ac:dyDescent="0.2">
      <c r="A774" s="83">
        <v>4449</v>
      </c>
      <c r="B774" s="29" t="s">
        <v>447</v>
      </c>
      <c r="C774" s="25">
        <v>3113</v>
      </c>
      <c r="D774" s="177">
        <v>1569051</v>
      </c>
      <c r="E774" s="20">
        <v>3500</v>
      </c>
      <c r="F774" s="20">
        <v>531522</v>
      </c>
      <c r="G774" s="20">
        <v>31381</v>
      </c>
      <c r="H774" s="20">
        <v>50904</v>
      </c>
      <c r="I774" s="21">
        <v>2186358</v>
      </c>
    </row>
    <row r="775" spans="1:9" ht="14.1" customHeight="1" x14ac:dyDescent="0.2">
      <c r="A775" s="83">
        <v>4449</v>
      </c>
      <c r="B775" s="29" t="s">
        <v>447</v>
      </c>
      <c r="C775" s="25">
        <v>3141</v>
      </c>
      <c r="D775" s="177">
        <v>124716</v>
      </c>
      <c r="E775" s="20">
        <v>0</v>
      </c>
      <c r="F775" s="20">
        <v>42154</v>
      </c>
      <c r="G775" s="20">
        <v>2494</v>
      </c>
      <c r="H775" s="20">
        <v>781</v>
      </c>
      <c r="I775" s="21">
        <v>170145</v>
      </c>
    </row>
    <row r="776" spans="1:9" ht="14.1" customHeight="1" x14ac:dyDescent="0.2">
      <c r="A776" s="83">
        <v>4449</v>
      </c>
      <c r="B776" s="29" t="s">
        <v>447</v>
      </c>
      <c r="C776" s="25">
        <v>3143</v>
      </c>
      <c r="D776" s="177">
        <v>144694</v>
      </c>
      <c r="E776" s="20">
        <v>0</v>
      </c>
      <c r="F776" s="20">
        <v>48907</v>
      </c>
      <c r="G776" s="20">
        <v>2894</v>
      </c>
      <c r="H776" s="20">
        <v>191</v>
      </c>
      <c r="I776" s="21">
        <v>196686</v>
      </c>
    </row>
    <row r="777" spans="1:9" ht="14.1" customHeight="1" x14ac:dyDescent="0.2">
      <c r="A777" s="82">
        <v>4449</v>
      </c>
      <c r="B777" s="31" t="s">
        <v>448</v>
      </c>
      <c r="C777" s="49"/>
      <c r="D777" s="178">
        <v>2161709</v>
      </c>
      <c r="E777" s="26">
        <v>3500</v>
      </c>
      <c r="F777" s="26">
        <v>731841</v>
      </c>
      <c r="G777" s="26">
        <v>43234</v>
      </c>
      <c r="H777" s="26">
        <v>53470</v>
      </c>
      <c r="I777" s="27">
        <v>2993754</v>
      </c>
    </row>
    <row r="778" spans="1:9" ht="14.1" customHeight="1" x14ac:dyDescent="0.2">
      <c r="A778" s="83">
        <v>4401</v>
      </c>
      <c r="B778" s="29" t="s">
        <v>449</v>
      </c>
      <c r="C778" s="25">
        <v>3111</v>
      </c>
      <c r="D778" s="177">
        <v>393625</v>
      </c>
      <c r="E778" s="20">
        <v>10500</v>
      </c>
      <c r="F778" s="20">
        <v>136594</v>
      </c>
      <c r="G778" s="20">
        <v>7873</v>
      </c>
      <c r="H778" s="20">
        <v>9881</v>
      </c>
      <c r="I778" s="21">
        <v>558473</v>
      </c>
    </row>
    <row r="779" spans="1:9" ht="14.1" customHeight="1" x14ac:dyDescent="0.2">
      <c r="A779" s="83">
        <v>4401</v>
      </c>
      <c r="B779" s="29" t="s">
        <v>449</v>
      </c>
      <c r="C779" s="25">
        <v>3141</v>
      </c>
      <c r="D779" s="177">
        <v>25396</v>
      </c>
      <c r="E779" s="20">
        <v>0</v>
      </c>
      <c r="F779" s="20">
        <v>8584</v>
      </c>
      <c r="G779" s="20">
        <v>508</v>
      </c>
      <c r="H779" s="20">
        <v>183</v>
      </c>
      <c r="I779" s="21">
        <v>34671</v>
      </c>
    </row>
    <row r="780" spans="1:9" ht="14.1" customHeight="1" x14ac:dyDescent="0.2">
      <c r="A780" s="82">
        <v>4401</v>
      </c>
      <c r="B780" s="31" t="s">
        <v>450</v>
      </c>
      <c r="C780" s="49"/>
      <c r="D780" s="178">
        <v>419021</v>
      </c>
      <c r="E780" s="26">
        <v>10500</v>
      </c>
      <c r="F780" s="26">
        <v>145178</v>
      </c>
      <c r="G780" s="26">
        <v>8381</v>
      </c>
      <c r="H780" s="26">
        <v>10064</v>
      </c>
      <c r="I780" s="27">
        <v>593144</v>
      </c>
    </row>
    <row r="781" spans="1:9" ht="14.1" customHeight="1" x14ac:dyDescent="0.2">
      <c r="A781" s="83">
        <v>4453</v>
      </c>
      <c r="B781" s="29" t="s">
        <v>451</v>
      </c>
      <c r="C781" s="25">
        <v>3113</v>
      </c>
      <c r="D781" s="177">
        <v>1466479</v>
      </c>
      <c r="E781" s="20">
        <v>3500</v>
      </c>
      <c r="F781" s="20">
        <v>496853</v>
      </c>
      <c r="G781" s="20">
        <v>29330</v>
      </c>
      <c r="H781" s="20">
        <v>50865</v>
      </c>
      <c r="I781" s="21">
        <v>2047027</v>
      </c>
    </row>
    <row r="782" spans="1:9" ht="14.1" customHeight="1" x14ac:dyDescent="0.2">
      <c r="A782" s="83">
        <v>4453</v>
      </c>
      <c r="B782" s="29" t="s">
        <v>451</v>
      </c>
      <c r="C782" s="25">
        <v>3141</v>
      </c>
      <c r="D782" s="177">
        <v>154443</v>
      </c>
      <c r="E782" s="20">
        <v>0</v>
      </c>
      <c r="F782" s="20">
        <v>52202</v>
      </c>
      <c r="G782" s="20">
        <v>3089</v>
      </c>
      <c r="H782" s="20">
        <v>1210</v>
      </c>
      <c r="I782" s="21">
        <v>210944</v>
      </c>
    </row>
    <row r="783" spans="1:9" ht="14.1" customHeight="1" x14ac:dyDescent="0.2">
      <c r="A783" s="83">
        <v>4453</v>
      </c>
      <c r="B783" s="29" t="s">
        <v>451</v>
      </c>
      <c r="C783" s="25">
        <v>3143</v>
      </c>
      <c r="D783" s="177">
        <v>88817</v>
      </c>
      <c r="E783" s="20">
        <v>0</v>
      </c>
      <c r="F783" s="20">
        <v>30020</v>
      </c>
      <c r="G783" s="20">
        <v>1776</v>
      </c>
      <c r="H783" s="20">
        <v>204</v>
      </c>
      <c r="I783" s="21">
        <v>120817</v>
      </c>
    </row>
    <row r="784" spans="1:9" ht="14.1" customHeight="1" x14ac:dyDescent="0.2">
      <c r="A784" s="82">
        <v>4453</v>
      </c>
      <c r="B784" s="31" t="s">
        <v>452</v>
      </c>
      <c r="C784" s="49"/>
      <c r="D784" s="178">
        <v>1709739</v>
      </c>
      <c r="E784" s="26">
        <v>3500</v>
      </c>
      <c r="F784" s="26">
        <v>579075</v>
      </c>
      <c r="G784" s="26">
        <v>34195</v>
      </c>
      <c r="H784" s="26">
        <v>52279</v>
      </c>
      <c r="I784" s="27">
        <v>2378788</v>
      </c>
    </row>
    <row r="785" spans="1:9" ht="14.1" customHeight="1" x14ac:dyDescent="0.2">
      <c r="A785" s="83">
        <v>4467</v>
      </c>
      <c r="B785" s="29" t="s">
        <v>453</v>
      </c>
      <c r="C785" s="25">
        <v>3111</v>
      </c>
      <c r="D785" s="177">
        <v>1103710</v>
      </c>
      <c r="E785" s="20">
        <v>0</v>
      </c>
      <c r="F785" s="20">
        <v>373054</v>
      </c>
      <c r="G785" s="20">
        <v>22074</v>
      </c>
      <c r="H785" s="20">
        <v>8543</v>
      </c>
      <c r="I785" s="21">
        <v>1507381</v>
      </c>
    </row>
    <row r="786" spans="1:9" ht="14.1" customHeight="1" x14ac:dyDescent="0.2">
      <c r="A786" s="83">
        <v>4467</v>
      </c>
      <c r="B786" s="29" t="s">
        <v>453</v>
      </c>
      <c r="C786" s="25">
        <v>3113</v>
      </c>
      <c r="D786" s="177">
        <v>4264890</v>
      </c>
      <c r="E786" s="20">
        <v>26833</v>
      </c>
      <c r="F786" s="20">
        <v>1450602</v>
      </c>
      <c r="G786" s="20">
        <v>85298</v>
      </c>
      <c r="H786" s="20">
        <v>129816</v>
      </c>
      <c r="I786" s="21">
        <v>5957439</v>
      </c>
    </row>
    <row r="787" spans="1:9" ht="14.1" customHeight="1" x14ac:dyDescent="0.2">
      <c r="A787" s="83">
        <v>4467</v>
      </c>
      <c r="B787" s="29" t="s">
        <v>453</v>
      </c>
      <c r="C787" s="25">
        <v>3141</v>
      </c>
      <c r="D787" s="177">
        <v>329603</v>
      </c>
      <c r="E787" s="20">
        <v>0</v>
      </c>
      <c r="F787" s="20">
        <v>111406</v>
      </c>
      <c r="G787" s="20">
        <v>6592</v>
      </c>
      <c r="H787" s="20">
        <v>3118</v>
      </c>
      <c r="I787" s="21">
        <v>450719</v>
      </c>
    </row>
    <row r="788" spans="1:9" ht="14.1" customHeight="1" x14ac:dyDescent="0.2">
      <c r="A788" s="83">
        <v>4467</v>
      </c>
      <c r="B788" s="29" t="s">
        <v>453</v>
      </c>
      <c r="C788" s="25">
        <v>3143</v>
      </c>
      <c r="D788" s="177">
        <v>255269</v>
      </c>
      <c r="E788" s="20">
        <v>0</v>
      </c>
      <c r="F788" s="20">
        <v>86281</v>
      </c>
      <c r="G788" s="20">
        <v>5105</v>
      </c>
      <c r="H788" s="20">
        <v>332</v>
      </c>
      <c r="I788" s="21">
        <v>346987</v>
      </c>
    </row>
    <row r="789" spans="1:9" ht="14.1" customHeight="1" x14ac:dyDescent="0.2">
      <c r="A789" s="83">
        <v>4467</v>
      </c>
      <c r="B789" s="29" t="s">
        <v>453</v>
      </c>
      <c r="C789" s="25">
        <v>3233</v>
      </c>
      <c r="D789" s="177">
        <v>284309</v>
      </c>
      <c r="E789" s="20">
        <v>2333</v>
      </c>
      <c r="F789" s="20">
        <v>96885</v>
      </c>
      <c r="G789" s="20">
        <v>5686</v>
      </c>
      <c r="H789" s="20">
        <v>2491</v>
      </c>
      <c r="I789" s="21">
        <v>391704</v>
      </c>
    </row>
    <row r="790" spans="1:9" ht="14.1" customHeight="1" x14ac:dyDescent="0.2">
      <c r="A790" s="82">
        <v>4467</v>
      </c>
      <c r="B790" s="31" t="s">
        <v>454</v>
      </c>
      <c r="C790" s="49"/>
      <c r="D790" s="183">
        <v>6237781</v>
      </c>
      <c r="E790" s="44">
        <v>29166</v>
      </c>
      <c r="F790" s="44">
        <v>2118228</v>
      </c>
      <c r="G790" s="44">
        <v>124755</v>
      </c>
      <c r="H790" s="44">
        <v>144300</v>
      </c>
      <c r="I790" s="45">
        <v>8654230</v>
      </c>
    </row>
    <row r="791" spans="1:9" ht="14.1" customHeight="1" x14ac:dyDescent="0.2">
      <c r="A791" s="83">
        <v>4460</v>
      </c>
      <c r="B791" s="29" t="s">
        <v>455</v>
      </c>
      <c r="C791" s="25">
        <v>3111</v>
      </c>
      <c r="D791" s="177">
        <v>751124</v>
      </c>
      <c r="E791" s="20">
        <v>0</v>
      </c>
      <c r="F791" s="20">
        <v>253880</v>
      </c>
      <c r="G791" s="20">
        <v>15022</v>
      </c>
      <c r="H791" s="20">
        <v>6694</v>
      </c>
      <c r="I791" s="21">
        <v>1026720</v>
      </c>
    </row>
    <row r="792" spans="1:9" ht="14.1" customHeight="1" x14ac:dyDescent="0.2">
      <c r="A792" s="83">
        <v>4460</v>
      </c>
      <c r="B792" s="29" t="s">
        <v>455</v>
      </c>
      <c r="C792" s="25">
        <v>3113</v>
      </c>
      <c r="D792" s="177">
        <v>3214674</v>
      </c>
      <c r="E792" s="20">
        <v>10220</v>
      </c>
      <c r="F792" s="20">
        <v>1090014</v>
      </c>
      <c r="G792" s="20">
        <v>64293</v>
      </c>
      <c r="H792" s="20">
        <v>90790</v>
      </c>
      <c r="I792" s="21">
        <v>4469991</v>
      </c>
    </row>
    <row r="793" spans="1:9" ht="14.1" customHeight="1" x14ac:dyDescent="0.2">
      <c r="A793" s="83">
        <v>4460</v>
      </c>
      <c r="B793" s="29" t="s">
        <v>455</v>
      </c>
      <c r="C793" s="25">
        <v>3141</v>
      </c>
      <c r="D793" s="177">
        <v>389665</v>
      </c>
      <c r="E793" s="20">
        <v>0</v>
      </c>
      <c r="F793" s="20">
        <v>131707</v>
      </c>
      <c r="G793" s="20">
        <v>7793</v>
      </c>
      <c r="H793" s="20">
        <v>3949</v>
      </c>
      <c r="I793" s="21">
        <v>533114</v>
      </c>
    </row>
    <row r="794" spans="1:9" ht="14.1" customHeight="1" x14ac:dyDescent="0.2">
      <c r="A794" s="83">
        <v>4460</v>
      </c>
      <c r="B794" s="29" t="s">
        <v>455</v>
      </c>
      <c r="C794" s="25">
        <v>3143</v>
      </c>
      <c r="D794" s="177">
        <v>271090</v>
      </c>
      <c r="E794" s="20">
        <v>0</v>
      </c>
      <c r="F794" s="20">
        <v>91628</v>
      </c>
      <c r="G794" s="20">
        <v>5422</v>
      </c>
      <c r="H794" s="20">
        <v>404</v>
      </c>
      <c r="I794" s="21">
        <v>368544</v>
      </c>
    </row>
    <row r="795" spans="1:9" ht="14.1" customHeight="1" x14ac:dyDescent="0.2">
      <c r="A795" s="82">
        <v>4460</v>
      </c>
      <c r="B795" s="31" t="s">
        <v>456</v>
      </c>
      <c r="C795" s="49"/>
      <c r="D795" s="178">
        <v>4626553</v>
      </c>
      <c r="E795" s="26">
        <v>10220</v>
      </c>
      <c r="F795" s="26">
        <v>1567229</v>
      </c>
      <c r="G795" s="26">
        <v>92530</v>
      </c>
      <c r="H795" s="26">
        <v>101837</v>
      </c>
      <c r="I795" s="27">
        <v>6398369</v>
      </c>
    </row>
    <row r="796" spans="1:9" ht="14.1" customHeight="1" x14ac:dyDescent="0.2">
      <c r="A796" s="83">
        <v>4472</v>
      </c>
      <c r="B796" s="29" t="s">
        <v>457</v>
      </c>
      <c r="C796" s="25">
        <v>3231</v>
      </c>
      <c r="D796" s="177">
        <v>1191434</v>
      </c>
      <c r="E796" s="20">
        <v>4667</v>
      </c>
      <c r="F796" s="20">
        <v>404282</v>
      </c>
      <c r="G796" s="20">
        <v>23829</v>
      </c>
      <c r="H796" s="20">
        <v>4792</v>
      </c>
      <c r="I796" s="21">
        <v>1629004</v>
      </c>
    </row>
    <row r="797" spans="1:9" ht="14.1" customHeight="1" x14ac:dyDescent="0.2">
      <c r="A797" s="82">
        <v>4472</v>
      </c>
      <c r="B797" s="31" t="s">
        <v>458</v>
      </c>
      <c r="C797" s="49"/>
      <c r="D797" s="183">
        <v>1191434</v>
      </c>
      <c r="E797" s="44">
        <v>4667</v>
      </c>
      <c r="F797" s="44">
        <v>404282</v>
      </c>
      <c r="G797" s="44">
        <v>23829</v>
      </c>
      <c r="H797" s="44">
        <v>4792</v>
      </c>
      <c r="I797" s="45">
        <v>1629004</v>
      </c>
    </row>
    <row r="798" spans="1:9" ht="14.1" customHeight="1" x14ac:dyDescent="0.2">
      <c r="A798" s="83">
        <v>4418</v>
      </c>
      <c r="B798" s="29" t="s">
        <v>459</v>
      </c>
      <c r="C798" s="25">
        <v>3111</v>
      </c>
      <c r="D798" s="177">
        <v>276935</v>
      </c>
      <c r="E798" s="20">
        <v>5600</v>
      </c>
      <c r="F798" s="20">
        <v>95497</v>
      </c>
      <c r="G798" s="20">
        <v>5539</v>
      </c>
      <c r="H798" s="20">
        <v>1842</v>
      </c>
      <c r="I798" s="21">
        <v>385413</v>
      </c>
    </row>
    <row r="799" spans="1:9" ht="14.1" customHeight="1" x14ac:dyDescent="0.2">
      <c r="A799" s="83">
        <v>4418</v>
      </c>
      <c r="B799" s="29" t="s">
        <v>459</v>
      </c>
      <c r="C799" s="25">
        <v>3141</v>
      </c>
      <c r="D799" s="177">
        <v>39702</v>
      </c>
      <c r="E799" s="20">
        <v>817</v>
      </c>
      <c r="F799" s="20">
        <v>13695</v>
      </c>
      <c r="G799" s="20">
        <v>794</v>
      </c>
      <c r="H799" s="20">
        <v>164</v>
      </c>
      <c r="I799" s="21">
        <v>55172</v>
      </c>
    </row>
    <row r="800" spans="1:9" ht="14.1" customHeight="1" x14ac:dyDescent="0.2">
      <c r="A800" s="82">
        <v>4418</v>
      </c>
      <c r="B800" s="31" t="s">
        <v>460</v>
      </c>
      <c r="C800" s="49"/>
      <c r="D800" s="178">
        <v>316637</v>
      </c>
      <c r="E800" s="26">
        <v>6417</v>
      </c>
      <c r="F800" s="26">
        <v>109192</v>
      </c>
      <c r="G800" s="26">
        <v>6333</v>
      </c>
      <c r="H800" s="26">
        <v>2006</v>
      </c>
      <c r="I800" s="27">
        <v>440585</v>
      </c>
    </row>
    <row r="801" spans="1:9" ht="14.1" customHeight="1" x14ac:dyDescent="0.2">
      <c r="A801" s="83">
        <v>4432</v>
      </c>
      <c r="B801" s="29" t="s">
        <v>461</v>
      </c>
      <c r="C801" s="25">
        <v>3111</v>
      </c>
      <c r="D801" s="177">
        <v>193251</v>
      </c>
      <c r="E801" s="20">
        <v>0</v>
      </c>
      <c r="F801" s="20">
        <v>65319</v>
      </c>
      <c r="G801" s="20">
        <v>3865</v>
      </c>
      <c r="H801" s="20">
        <v>1530</v>
      </c>
      <c r="I801" s="21">
        <v>263965</v>
      </c>
    </row>
    <row r="802" spans="1:9" ht="14.1" customHeight="1" x14ac:dyDescent="0.2">
      <c r="A802" s="83">
        <v>4432</v>
      </c>
      <c r="B802" s="29" t="s">
        <v>461</v>
      </c>
      <c r="C802" s="25">
        <v>3117</v>
      </c>
      <c r="D802" s="177">
        <v>560093</v>
      </c>
      <c r="E802" s="20">
        <v>350</v>
      </c>
      <c r="F802" s="20">
        <v>189430</v>
      </c>
      <c r="G802" s="20">
        <v>11202</v>
      </c>
      <c r="H802" s="20">
        <v>25856</v>
      </c>
      <c r="I802" s="21">
        <v>786931</v>
      </c>
    </row>
    <row r="803" spans="1:9" ht="14.1" customHeight="1" x14ac:dyDescent="0.2">
      <c r="A803" s="83">
        <v>4432</v>
      </c>
      <c r="B803" s="29" t="s">
        <v>461</v>
      </c>
      <c r="C803" s="25">
        <v>3141</v>
      </c>
      <c r="D803" s="177">
        <v>79572</v>
      </c>
      <c r="E803" s="20">
        <v>0</v>
      </c>
      <c r="F803" s="20">
        <v>26895</v>
      </c>
      <c r="G803" s="20">
        <v>1591</v>
      </c>
      <c r="H803" s="20">
        <v>403</v>
      </c>
      <c r="I803" s="21">
        <v>108461</v>
      </c>
    </row>
    <row r="804" spans="1:9" ht="14.1" customHeight="1" x14ac:dyDescent="0.2">
      <c r="A804" s="83">
        <v>4432</v>
      </c>
      <c r="B804" s="29" t="s">
        <v>461</v>
      </c>
      <c r="C804" s="25">
        <v>3143</v>
      </c>
      <c r="D804" s="177">
        <v>83741</v>
      </c>
      <c r="E804" s="20">
        <v>0</v>
      </c>
      <c r="F804" s="20">
        <v>28304</v>
      </c>
      <c r="G804" s="20">
        <v>1675</v>
      </c>
      <c r="H804" s="20">
        <v>77</v>
      </c>
      <c r="I804" s="21">
        <v>113797</v>
      </c>
    </row>
    <row r="805" spans="1:9" ht="14.1" customHeight="1" x14ac:dyDescent="0.2">
      <c r="A805" s="82">
        <v>4432</v>
      </c>
      <c r="B805" s="31" t="s">
        <v>462</v>
      </c>
      <c r="C805" s="49"/>
      <c r="D805" s="178">
        <v>916657</v>
      </c>
      <c r="E805" s="26">
        <v>350</v>
      </c>
      <c r="F805" s="26">
        <v>309948</v>
      </c>
      <c r="G805" s="26">
        <v>18333</v>
      </c>
      <c r="H805" s="26">
        <v>27866</v>
      </c>
      <c r="I805" s="27">
        <v>1273154</v>
      </c>
    </row>
    <row r="806" spans="1:9" ht="14.1" customHeight="1" x14ac:dyDescent="0.2">
      <c r="A806" s="83">
        <v>4459</v>
      </c>
      <c r="B806" s="29" t="s">
        <v>463</v>
      </c>
      <c r="C806" s="25">
        <v>3111</v>
      </c>
      <c r="D806" s="177">
        <v>348066</v>
      </c>
      <c r="E806" s="20">
        <v>0</v>
      </c>
      <c r="F806" s="20">
        <v>117646</v>
      </c>
      <c r="G806" s="20">
        <v>6961</v>
      </c>
      <c r="H806" s="20">
        <v>2805</v>
      </c>
      <c r="I806" s="21">
        <v>475478</v>
      </c>
    </row>
    <row r="807" spans="1:9" ht="14.1" customHeight="1" x14ac:dyDescent="0.2">
      <c r="A807" s="83">
        <v>4459</v>
      </c>
      <c r="B807" s="29" t="s">
        <v>463</v>
      </c>
      <c r="C807" s="25">
        <v>3113</v>
      </c>
      <c r="D807" s="177">
        <v>1596025</v>
      </c>
      <c r="E807" s="20">
        <v>4667</v>
      </c>
      <c r="F807" s="20">
        <v>541034</v>
      </c>
      <c r="G807" s="20">
        <v>31921</v>
      </c>
      <c r="H807" s="20">
        <v>56088</v>
      </c>
      <c r="I807" s="21">
        <v>2229735</v>
      </c>
    </row>
    <row r="808" spans="1:9" ht="14.1" customHeight="1" x14ac:dyDescent="0.2">
      <c r="A808" s="83">
        <v>4459</v>
      </c>
      <c r="B808" s="29" t="s">
        <v>463</v>
      </c>
      <c r="C808" s="25">
        <v>3141</v>
      </c>
      <c r="D808" s="177">
        <v>177333</v>
      </c>
      <c r="E808" s="20">
        <v>0</v>
      </c>
      <c r="F808" s="20">
        <v>59939</v>
      </c>
      <c r="G808" s="20">
        <v>3547</v>
      </c>
      <c r="H808" s="20">
        <v>1037</v>
      </c>
      <c r="I808" s="21">
        <v>241856</v>
      </c>
    </row>
    <row r="809" spans="1:9" ht="14.1" customHeight="1" x14ac:dyDescent="0.2">
      <c r="A809" s="85">
        <v>4459</v>
      </c>
      <c r="B809" s="29" t="s">
        <v>463</v>
      </c>
      <c r="C809" s="25">
        <v>3143</v>
      </c>
      <c r="D809" s="177">
        <v>146630</v>
      </c>
      <c r="E809" s="20">
        <v>0</v>
      </c>
      <c r="F809" s="20">
        <v>49561</v>
      </c>
      <c r="G809" s="20">
        <v>2933</v>
      </c>
      <c r="H809" s="20">
        <v>149</v>
      </c>
      <c r="I809" s="21">
        <v>199273</v>
      </c>
    </row>
    <row r="810" spans="1:9" ht="14.1" customHeight="1" x14ac:dyDescent="0.2">
      <c r="A810" s="82">
        <v>4459</v>
      </c>
      <c r="B810" s="31" t="s">
        <v>464</v>
      </c>
      <c r="C810" s="49"/>
      <c r="D810" s="178">
        <v>2268054</v>
      </c>
      <c r="E810" s="26">
        <v>4667</v>
      </c>
      <c r="F810" s="26">
        <v>768180</v>
      </c>
      <c r="G810" s="26">
        <v>45362</v>
      </c>
      <c r="H810" s="26">
        <v>60079</v>
      </c>
      <c r="I810" s="27">
        <v>3146342</v>
      </c>
    </row>
    <row r="811" spans="1:9" ht="14.1" customHeight="1" x14ac:dyDescent="0.2">
      <c r="A811" s="83">
        <v>4424</v>
      </c>
      <c r="B811" s="29" t="s">
        <v>465</v>
      </c>
      <c r="C811" s="25">
        <v>3111</v>
      </c>
      <c r="D811" s="177">
        <v>449927</v>
      </c>
      <c r="E811" s="20">
        <v>0</v>
      </c>
      <c r="F811" s="20">
        <v>152075</v>
      </c>
      <c r="G811" s="20">
        <v>8999</v>
      </c>
      <c r="H811" s="20">
        <v>11964</v>
      </c>
      <c r="I811" s="21">
        <v>622965</v>
      </c>
    </row>
    <row r="812" spans="1:9" ht="14.1" customHeight="1" x14ac:dyDescent="0.2">
      <c r="A812" s="83">
        <v>4424</v>
      </c>
      <c r="B812" s="29" t="s">
        <v>465</v>
      </c>
      <c r="C812" s="25">
        <v>3141</v>
      </c>
      <c r="D812" s="177">
        <v>121856</v>
      </c>
      <c r="E812" s="20">
        <v>0</v>
      </c>
      <c r="F812" s="20">
        <v>41187</v>
      </c>
      <c r="G812" s="20">
        <v>2437</v>
      </c>
      <c r="H812" s="20">
        <v>690</v>
      </c>
      <c r="I812" s="21">
        <v>166170</v>
      </c>
    </row>
    <row r="813" spans="1:9" ht="14.1" customHeight="1" x14ac:dyDescent="0.2">
      <c r="A813" s="82">
        <v>4424</v>
      </c>
      <c r="B813" s="31" t="s">
        <v>466</v>
      </c>
      <c r="C813" s="49"/>
      <c r="D813" s="178">
        <v>571783</v>
      </c>
      <c r="E813" s="26">
        <v>0</v>
      </c>
      <c r="F813" s="26">
        <v>193262</v>
      </c>
      <c r="G813" s="26">
        <v>11436</v>
      </c>
      <c r="H813" s="26">
        <v>12654</v>
      </c>
      <c r="I813" s="27">
        <v>789135</v>
      </c>
    </row>
    <row r="814" spans="1:9" ht="14.1" customHeight="1" x14ac:dyDescent="0.2">
      <c r="A814" s="83">
        <v>4489</v>
      </c>
      <c r="B814" s="29" t="s">
        <v>467</v>
      </c>
      <c r="C814" s="25">
        <v>3111</v>
      </c>
      <c r="D814" s="177">
        <v>363174</v>
      </c>
      <c r="E814" s="20">
        <v>3033</v>
      </c>
      <c r="F814" s="20">
        <v>123778</v>
      </c>
      <c r="G814" s="20">
        <v>7263</v>
      </c>
      <c r="H814" s="20">
        <v>3060</v>
      </c>
      <c r="I814" s="21">
        <v>500308</v>
      </c>
    </row>
    <row r="815" spans="1:9" ht="14.1" customHeight="1" x14ac:dyDescent="0.2">
      <c r="A815" s="83">
        <v>4489</v>
      </c>
      <c r="B815" s="29" t="s">
        <v>467</v>
      </c>
      <c r="C815" s="25">
        <v>3117</v>
      </c>
      <c r="D815" s="177">
        <v>654586</v>
      </c>
      <c r="E815" s="20">
        <v>583</v>
      </c>
      <c r="F815" s="20">
        <v>221447</v>
      </c>
      <c r="G815" s="20">
        <v>13092</v>
      </c>
      <c r="H815" s="20">
        <v>14559</v>
      </c>
      <c r="I815" s="21">
        <v>904267</v>
      </c>
    </row>
    <row r="816" spans="1:9" ht="14.1" customHeight="1" x14ac:dyDescent="0.2">
      <c r="A816" s="83">
        <v>4489</v>
      </c>
      <c r="B816" s="29" t="s">
        <v>467</v>
      </c>
      <c r="C816" s="25">
        <v>3141</v>
      </c>
      <c r="D816" s="177">
        <v>125462</v>
      </c>
      <c r="E816" s="20">
        <v>467</v>
      </c>
      <c r="F816" s="20">
        <v>42564</v>
      </c>
      <c r="G816" s="20">
        <v>2509</v>
      </c>
      <c r="H816" s="20">
        <v>698</v>
      </c>
      <c r="I816" s="21">
        <v>171700</v>
      </c>
    </row>
    <row r="817" spans="1:9" ht="14.1" customHeight="1" x14ac:dyDescent="0.2">
      <c r="A817" s="83">
        <v>4489</v>
      </c>
      <c r="B817" s="29" t="s">
        <v>467</v>
      </c>
      <c r="C817" s="25">
        <v>3143</v>
      </c>
      <c r="D817" s="177">
        <v>83046</v>
      </c>
      <c r="E817" s="20">
        <v>1167</v>
      </c>
      <c r="F817" s="20">
        <v>28464</v>
      </c>
      <c r="G817" s="20">
        <v>1661</v>
      </c>
      <c r="H817" s="20">
        <v>102</v>
      </c>
      <c r="I817" s="21">
        <v>114440</v>
      </c>
    </row>
    <row r="818" spans="1:9" ht="14.1" customHeight="1" x14ac:dyDescent="0.2">
      <c r="A818" s="82">
        <v>4489</v>
      </c>
      <c r="B818" s="31" t="s">
        <v>468</v>
      </c>
      <c r="C818" s="49"/>
      <c r="D818" s="178">
        <v>1226268</v>
      </c>
      <c r="E818" s="26">
        <v>5250</v>
      </c>
      <c r="F818" s="26">
        <v>416253</v>
      </c>
      <c r="G818" s="26">
        <v>24525</v>
      </c>
      <c r="H818" s="26">
        <v>18419</v>
      </c>
      <c r="I818" s="27">
        <v>1690715</v>
      </c>
    </row>
    <row r="819" spans="1:9" ht="14.1" customHeight="1" x14ac:dyDescent="0.2">
      <c r="A819" s="83">
        <v>4426</v>
      </c>
      <c r="B819" s="29" t="s">
        <v>469</v>
      </c>
      <c r="C819" s="25">
        <v>3111</v>
      </c>
      <c r="D819" s="177">
        <v>400172</v>
      </c>
      <c r="E819" s="20">
        <v>538</v>
      </c>
      <c r="F819" s="20">
        <v>135440</v>
      </c>
      <c r="G819" s="20">
        <v>8003</v>
      </c>
      <c r="H819" s="20">
        <v>10479</v>
      </c>
      <c r="I819" s="21">
        <v>554632</v>
      </c>
    </row>
    <row r="820" spans="1:9" ht="14.1" customHeight="1" x14ac:dyDescent="0.2">
      <c r="A820" s="83">
        <v>4426</v>
      </c>
      <c r="B820" s="29" t="s">
        <v>469</v>
      </c>
      <c r="C820" s="25">
        <v>3141</v>
      </c>
      <c r="D820" s="177">
        <v>58631</v>
      </c>
      <c r="E820" s="20">
        <v>0</v>
      </c>
      <c r="F820" s="20">
        <v>19817</v>
      </c>
      <c r="G820" s="20">
        <v>1173</v>
      </c>
      <c r="H820" s="20">
        <v>288</v>
      </c>
      <c r="I820" s="21">
        <v>79909</v>
      </c>
    </row>
    <row r="821" spans="1:9" ht="14.1" customHeight="1" x14ac:dyDescent="0.2">
      <c r="A821" s="82">
        <v>4426</v>
      </c>
      <c r="B821" s="31" t="s">
        <v>470</v>
      </c>
      <c r="C821" s="49"/>
      <c r="D821" s="178">
        <v>458803</v>
      </c>
      <c r="E821" s="26">
        <v>538</v>
      </c>
      <c r="F821" s="26">
        <v>155257</v>
      </c>
      <c r="G821" s="26">
        <v>9176</v>
      </c>
      <c r="H821" s="26">
        <v>10767</v>
      </c>
      <c r="I821" s="27">
        <v>634541</v>
      </c>
    </row>
    <row r="822" spans="1:9" ht="14.1" customHeight="1" x14ac:dyDescent="0.2">
      <c r="A822" s="83">
        <v>4461</v>
      </c>
      <c r="B822" s="29" t="s">
        <v>471</v>
      </c>
      <c r="C822" s="25">
        <v>3111</v>
      </c>
      <c r="D822" s="177">
        <v>1097588</v>
      </c>
      <c r="E822" s="20">
        <v>0</v>
      </c>
      <c r="F822" s="20">
        <v>370985</v>
      </c>
      <c r="G822" s="20">
        <v>21952</v>
      </c>
      <c r="H822" s="20">
        <v>9053</v>
      </c>
      <c r="I822" s="21">
        <v>1499578</v>
      </c>
    </row>
    <row r="823" spans="1:9" ht="14.1" customHeight="1" x14ac:dyDescent="0.2">
      <c r="A823" s="83">
        <v>4461</v>
      </c>
      <c r="B823" s="29" t="s">
        <v>471</v>
      </c>
      <c r="C823" s="25">
        <v>3113</v>
      </c>
      <c r="D823" s="177">
        <v>3094273</v>
      </c>
      <c r="E823" s="20">
        <v>30777</v>
      </c>
      <c r="F823" s="20">
        <v>1056267</v>
      </c>
      <c r="G823" s="20">
        <v>61885</v>
      </c>
      <c r="H823" s="20">
        <v>138804</v>
      </c>
      <c r="I823" s="21">
        <v>4382006</v>
      </c>
    </row>
    <row r="824" spans="1:9" ht="14.1" customHeight="1" x14ac:dyDescent="0.2">
      <c r="A824" s="83">
        <v>4461</v>
      </c>
      <c r="B824" s="29" t="s">
        <v>471</v>
      </c>
      <c r="C824" s="25">
        <v>3141</v>
      </c>
      <c r="D824" s="177">
        <v>358775</v>
      </c>
      <c r="E824" s="20">
        <v>3733</v>
      </c>
      <c r="F824" s="20">
        <v>122528</v>
      </c>
      <c r="G824" s="20">
        <v>7176</v>
      </c>
      <c r="H824" s="20">
        <v>3534</v>
      </c>
      <c r="I824" s="21">
        <v>495746</v>
      </c>
    </row>
    <row r="825" spans="1:9" ht="14.1" customHeight="1" x14ac:dyDescent="0.2">
      <c r="A825" s="85">
        <v>4461</v>
      </c>
      <c r="B825" s="29" t="s">
        <v>471</v>
      </c>
      <c r="C825" s="25">
        <v>3143</v>
      </c>
      <c r="D825" s="177">
        <v>243528</v>
      </c>
      <c r="E825" s="20">
        <v>1657</v>
      </c>
      <c r="F825" s="20">
        <v>82873</v>
      </c>
      <c r="G825" s="20">
        <v>4871</v>
      </c>
      <c r="H825" s="20">
        <v>442</v>
      </c>
      <c r="I825" s="21">
        <v>333371</v>
      </c>
    </row>
    <row r="826" spans="1:9" ht="14.1" customHeight="1" x14ac:dyDescent="0.2">
      <c r="A826" s="82">
        <v>4461</v>
      </c>
      <c r="B826" s="31" t="s">
        <v>472</v>
      </c>
      <c r="C826" s="49"/>
      <c r="D826" s="178">
        <v>4794164</v>
      </c>
      <c r="E826" s="26">
        <v>36167</v>
      </c>
      <c r="F826" s="26">
        <v>1632653</v>
      </c>
      <c r="G826" s="26">
        <v>95884</v>
      </c>
      <c r="H826" s="26">
        <v>151833</v>
      </c>
      <c r="I826" s="27">
        <v>6710701</v>
      </c>
    </row>
    <row r="827" spans="1:9" ht="14.1" customHeight="1" x14ac:dyDescent="0.2">
      <c r="A827" s="83">
        <v>4427</v>
      </c>
      <c r="B827" s="29" t="s">
        <v>473</v>
      </c>
      <c r="C827" s="25">
        <v>3111</v>
      </c>
      <c r="D827" s="177">
        <v>369734</v>
      </c>
      <c r="E827" s="20">
        <v>3500</v>
      </c>
      <c r="F827" s="20">
        <v>126153</v>
      </c>
      <c r="G827" s="20">
        <v>7395</v>
      </c>
      <c r="H827" s="20">
        <v>1785</v>
      </c>
      <c r="I827" s="21">
        <v>508567</v>
      </c>
    </row>
    <row r="828" spans="1:9" ht="14.1" customHeight="1" x14ac:dyDescent="0.2">
      <c r="A828" s="83">
        <v>4427</v>
      </c>
      <c r="B828" s="29" t="s">
        <v>473</v>
      </c>
      <c r="C828" s="25">
        <v>3117</v>
      </c>
      <c r="D828" s="177">
        <v>212363</v>
      </c>
      <c r="E828" s="20">
        <v>0</v>
      </c>
      <c r="F828" s="20">
        <v>71779</v>
      </c>
      <c r="G828" s="20">
        <v>4247</v>
      </c>
      <c r="H828" s="20">
        <v>2570</v>
      </c>
      <c r="I828" s="21">
        <v>290959</v>
      </c>
    </row>
    <row r="829" spans="1:9" ht="14.1" customHeight="1" x14ac:dyDescent="0.2">
      <c r="A829" s="83">
        <v>4427</v>
      </c>
      <c r="B829" s="29" t="s">
        <v>473</v>
      </c>
      <c r="C829" s="25">
        <v>3141</v>
      </c>
      <c r="D829" s="177">
        <v>64605</v>
      </c>
      <c r="E829" s="20">
        <v>0</v>
      </c>
      <c r="F829" s="20">
        <v>21836</v>
      </c>
      <c r="G829" s="20">
        <v>1292</v>
      </c>
      <c r="H829" s="20">
        <v>338</v>
      </c>
      <c r="I829" s="21">
        <v>88071</v>
      </c>
    </row>
    <row r="830" spans="1:9" ht="14.1" customHeight="1" x14ac:dyDescent="0.2">
      <c r="A830" s="83">
        <v>4427</v>
      </c>
      <c r="B830" s="29" t="s">
        <v>473</v>
      </c>
      <c r="C830" s="25">
        <v>3143</v>
      </c>
      <c r="D830" s="177">
        <v>69816</v>
      </c>
      <c r="E830" s="20">
        <v>0</v>
      </c>
      <c r="F830" s="20">
        <v>23598</v>
      </c>
      <c r="G830" s="20">
        <v>1396</v>
      </c>
      <c r="H830" s="20">
        <v>45</v>
      </c>
      <c r="I830" s="21">
        <v>94855</v>
      </c>
    </row>
    <row r="831" spans="1:9" ht="14.1" customHeight="1" x14ac:dyDescent="0.2">
      <c r="A831" s="82">
        <v>4427</v>
      </c>
      <c r="B831" s="31" t="s">
        <v>474</v>
      </c>
      <c r="C831" s="49"/>
      <c r="D831" s="178">
        <v>716518</v>
      </c>
      <c r="E831" s="26">
        <v>3500</v>
      </c>
      <c r="F831" s="26">
        <v>243366</v>
      </c>
      <c r="G831" s="26">
        <v>14330</v>
      </c>
      <c r="H831" s="26">
        <v>4738</v>
      </c>
      <c r="I831" s="27">
        <v>982452</v>
      </c>
    </row>
    <row r="832" spans="1:9" ht="14.1" customHeight="1" x14ac:dyDescent="0.2">
      <c r="A832" s="83">
        <v>4490</v>
      </c>
      <c r="B832" s="29" t="s">
        <v>475</v>
      </c>
      <c r="C832" s="25">
        <v>3111</v>
      </c>
      <c r="D832" s="177">
        <v>149399</v>
      </c>
      <c r="E832" s="20">
        <v>0</v>
      </c>
      <c r="F832" s="20">
        <v>50497</v>
      </c>
      <c r="G832" s="20">
        <v>2988</v>
      </c>
      <c r="H832" s="20">
        <v>1020</v>
      </c>
      <c r="I832" s="21">
        <v>203904</v>
      </c>
    </row>
    <row r="833" spans="1:9" ht="14.1" customHeight="1" x14ac:dyDescent="0.2">
      <c r="A833" s="83">
        <v>4490</v>
      </c>
      <c r="B833" s="29" t="s">
        <v>475</v>
      </c>
      <c r="C833" s="25">
        <v>3117</v>
      </c>
      <c r="D833" s="177">
        <v>294781</v>
      </c>
      <c r="E833" s="20">
        <v>583</v>
      </c>
      <c r="F833" s="20">
        <v>99833</v>
      </c>
      <c r="G833" s="20">
        <v>5896</v>
      </c>
      <c r="H833" s="20">
        <v>4118</v>
      </c>
      <c r="I833" s="21">
        <v>405211</v>
      </c>
    </row>
    <row r="834" spans="1:9" ht="14.1" customHeight="1" x14ac:dyDescent="0.2">
      <c r="A834" s="83">
        <v>4490</v>
      </c>
      <c r="B834" s="29" t="s">
        <v>475</v>
      </c>
      <c r="C834" s="25">
        <v>3141</v>
      </c>
      <c r="D834" s="177">
        <v>55079</v>
      </c>
      <c r="E834" s="20">
        <v>583</v>
      </c>
      <c r="F834" s="20">
        <v>18814</v>
      </c>
      <c r="G834" s="20">
        <v>1102</v>
      </c>
      <c r="H834" s="20">
        <v>271</v>
      </c>
      <c r="I834" s="21">
        <v>75849</v>
      </c>
    </row>
    <row r="835" spans="1:9" ht="14.1" customHeight="1" x14ac:dyDescent="0.2">
      <c r="A835" s="83">
        <v>4490</v>
      </c>
      <c r="B835" s="29" t="s">
        <v>475</v>
      </c>
      <c r="C835" s="25">
        <v>3143</v>
      </c>
      <c r="D835" s="177">
        <v>80045</v>
      </c>
      <c r="E835" s="20">
        <v>0</v>
      </c>
      <c r="F835" s="20">
        <v>27055</v>
      </c>
      <c r="G835" s="20">
        <v>1601</v>
      </c>
      <c r="H835" s="20">
        <v>72</v>
      </c>
      <c r="I835" s="21">
        <v>108773</v>
      </c>
    </row>
    <row r="836" spans="1:9" ht="14.1" customHeight="1" x14ac:dyDescent="0.2">
      <c r="A836" s="82">
        <v>4490</v>
      </c>
      <c r="B836" s="31" t="s">
        <v>476</v>
      </c>
      <c r="C836" s="49"/>
      <c r="D836" s="178">
        <v>579304</v>
      </c>
      <c r="E836" s="26">
        <v>1166</v>
      </c>
      <c r="F836" s="26">
        <v>196199</v>
      </c>
      <c r="G836" s="26">
        <v>11587</v>
      </c>
      <c r="H836" s="26">
        <v>5481</v>
      </c>
      <c r="I836" s="27">
        <v>793737</v>
      </c>
    </row>
    <row r="837" spans="1:9" ht="14.1" customHeight="1" x14ac:dyDescent="0.2">
      <c r="A837" s="83">
        <v>4491</v>
      </c>
      <c r="B837" s="29" t="s">
        <v>477</v>
      </c>
      <c r="C837" s="25">
        <v>3111</v>
      </c>
      <c r="D837" s="177">
        <v>200575</v>
      </c>
      <c r="E837" s="20">
        <v>350</v>
      </c>
      <c r="F837" s="20">
        <v>67913</v>
      </c>
      <c r="G837" s="20">
        <v>4012</v>
      </c>
      <c r="H837" s="20">
        <v>1594</v>
      </c>
      <c r="I837" s="21">
        <v>274444</v>
      </c>
    </row>
    <row r="838" spans="1:9" ht="14.1" customHeight="1" x14ac:dyDescent="0.2">
      <c r="A838" s="83">
        <v>4491</v>
      </c>
      <c r="B838" s="29" t="s">
        <v>477</v>
      </c>
      <c r="C838" s="25">
        <v>3117</v>
      </c>
      <c r="D838" s="177">
        <v>483574</v>
      </c>
      <c r="E838" s="20">
        <v>1050</v>
      </c>
      <c r="F838" s="20">
        <v>163803</v>
      </c>
      <c r="G838" s="20">
        <v>9671</v>
      </c>
      <c r="H838" s="20">
        <v>9388</v>
      </c>
      <c r="I838" s="21">
        <v>667486</v>
      </c>
    </row>
    <row r="839" spans="1:9" ht="14.1" customHeight="1" x14ac:dyDescent="0.2">
      <c r="A839" s="83">
        <v>4491</v>
      </c>
      <c r="B839" s="29" t="s">
        <v>477</v>
      </c>
      <c r="C839" s="25">
        <v>3141</v>
      </c>
      <c r="D839" s="177">
        <v>91640</v>
      </c>
      <c r="E839" s="20">
        <v>0</v>
      </c>
      <c r="F839" s="20">
        <v>30974</v>
      </c>
      <c r="G839" s="20">
        <v>1833</v>
      </c>
      <c r="H839" s="20">
        <v>635</v>
      </c>
      <c r="I839" s="21">
        <v>125082</v>
      </c>
    </row>
    <row r="840" spans="1:9" ht="14.1" customHeight="1" x14ac:dyDescent="0.2">
      <c r="A840" s="85">
        <v>4491</v>
      </c>
      <c r="B840" s="29" t="s">
        <v>477</v>
      </c>
      <c r="C840" s="25">
        <v>3143</v>
      </c>
      <c r="D840" s="177">
        <v>84414</v>
      </c>
      <c r="E840" s="20">
        <v>0</v>
      </c>
      <c r="F840" s="20">
        <v>28532</v>
      </c>
      <c r="G840" s="20">
        <v>1688</v>
      </c>
      <c r="H840" s="20">
        <v>128</v>
      </c>
      <c r="I840" s="21">
        <v>114762</v>
      </c>
    </row>
    <row r="841" spans="1:9" ht="14.1" customHeight="1" x14ac:dyDescent="0.2">
      <c r="A841" s="82">
        <v>4491</v>
      </c>
      <c r="B841" s="31" t="s">
        <v>478</v>
      </c>
      <c r="C841" s="49"/>
      <c r="D841" s="178">
        <v>860203</v>
      </c>
      <c r="E841" s="26">
        <v>1400</v>
      </c>
      <c r="F841" s="26">
        <v>291222</v>
      </c>
      <c r="G841" s="26">
        <v>17204</v>
      </c>
      <c r="H841" s="26">
        <v>11745</v>
      </c>
      <c r="I841" s="27">
        <v>1181774</v>
      </c>
    </row>
    <row r="842" spans="1:9" ht="14.1" customHeight="1" x14ac:dyDescent="0.2">
      <c r="A842" s="83">
        <v>4465</v>
      </c>
      <c r="B842" s="29" t="s">
        <v>479</v>
      </c>
      <c r="C842" s="25">
        <v>3111</v>
      </c>
      <c r="D842" s="177">
        <v>756216</v>
      </c>
      <c r="E842" s="20">
        <v>3940</v>
      </c>
      <c r="F842" s="20">
        <v>256933</v>
      </c>
      <c r="G842" s="20">
        <v>15124</v>
      </c>
      <c r="H842" s="20">
        <v>5993</v>
      </c>
      <c r="I842" s="21">
        <v>1038206</v>
      </c>
    </row>
    <row r="843" spans="1:9" ht="14.1" customHeight="1" x14ac:dyDescent="0.2">
      <c r="A843" s="83">
        <v>4465</v>
      </c>
      <c r="B843" s="29" t="s">
        <v>479</v>
      </c>
      <c r="C843" s="25">
        <v>3113</v>
      </c>
      <c r="D843" s="177">
        <v>3150764</v>
      </c>
      <c r="E843" s="20">
        <v>11986</v>
      </c>
      <c r="F843" s="20">
        <v>1069010</v>
      </c>
      <c r="G843" s="20">
        <v>63015</v>
      </c>
      <c r="H843" s="20">
        <v>71621</v>
      </c>
      <c r="I843" s="21">
        <v>4366396</v>
      </c>
    </row>
    <row r="844" spans="1:9" ht="14.1" customHeight="1" x14ac:dyDescent="0.2">
      <c r="A844" s="83">
        <v>4465</v>
      </c>
      <c r="B844" s="29" t="s">
        <v>479</v>
      </c>
      <c r="C844" s="25">
        <v>3141</v>
      </c>
      <c r="D844" s="177">
        <v>328340</v>
      </c>
      <c r="E844" s="20">
        <v>12892</v>
      </c>
      <c r="F844" s="20">
        <v>115336</v>
      </c>
      <c r="G844" s="20">
        <v>6567</v>
      </c>
      <c r="H844" s="20">
        <v>2697</v>
      </c>
      <c r="I844" s="21">
        <v>465832</v>
      </c>
    </row>
    <row r="845" spans="1:9" ht="14.1" customHeight="1" x14ac:dyDescent="0.2">
      <c r="A845" s="83">
        <v>4465</v>
      </c>
      <c r="B845" s="29" t="s">
        <v>479</v>
      </c>
      <c r="C845" s="25">
        <v>3143</v>
      </c>
      <c r="D845" s="177">
        <v>205150</v>
      </c>
      <c r="E845" s="20">
        <v>7681</v>
      </c>
      <c r="F845" s="20">
        <v>71937</v>
      </c>
      <c r="G845" s="20">
        <v>4103</v>
      </c>
      <c r="H845" s="20">
        <v>383</v>
      </c>
      <c r="I845" s="21">
        <v>289254</v>
      </c>
    </row>
    <row r="846" spans="1:9" ht="14.1" customHeight="1" x14ac:dyDescent="0.2">
      <c r="A846" s="82">
        <v>4465</v>
      </c>
      <c r="B846" s="31" t="s">
        <v>480</v>
      </c>
      <c r="C846" s="49"/>
      <c r="D846" s="178">
        <v>4440470</v>
      </c>
      <c r="E846" s="26">
        <v>36499</v>
      </c>
      <c r="F846" s="26">
        <v>1513216</v>
      </c>
      <c r="G846" s="26">
        <v>88809</v>
      </c>
      <c r="H846" s="26">
        <v>80694</v>
      </c>
      <c r="I846" s="27">
        <v>6159688</v>
      </c>
    </row>
    <row r="847" spans="1:9" ht="14.1" customHeight="1" x14ac:dyDescent="0.2">
      <c r="A847" s="83">
        <v>4466</v>
      </c>
      <c r="B847" s="29" t="s">
        <v>481</v>
      </c>
      <c r="C847" s="25">
        <v>3111</v>
      </c>
      <c r="D847" s="177">
        <v>661658</v>
      </c>
      <c r="E847" s="20">
        <v>583</v>
      </c>
      <c r="F847" s="20">
        <v>223837</v>
      </c>
      <c r="G847" s="20">
        <v>13233</v>
      </c>
      <c r="H847" s="20">
        <v>4781</v>
      </c>
      <c r="I847" s="21">
        <v>904092</v>
      </c>
    </row>
    <row r="848" spans="1:9" ht="14.1" customHeight="1" x14ac:dyDescent="0.2">
      <c r="A848" s="83">
        <v>4466</v>
      </c>
      <c r="B848" s="29" t="s">
        <v>481</v>
      </c>
      <c r="C848" s="25">
        <v>3117</v>
      </c>
      <c r="D848" s="177">
        <v>999765</v>
      </c>
      <c r="E848" s="20">
        <v>7000</v>
      </c>
      <c r="F848" s="20">
        <v>340287</v>
      </c>
      <c r="G848" s="20">
        <v>19995</v>
      </c>
      <c r="H848" s="20">
        <v>19138</v>
      </c>
      <c r="I848" s="21">
        <v>1386185</v>
      </c>
    </row>
    <row r="849" spans="1:9" ht="14.1" customHeight="1" x14ac:dyDescent="0.2">
      <c r="A849" s="83">
        <v>4466</v>
      </c>
      <c r="B849" s="29" t="s">
        <v>481</v>
      </c>
      <c r="C849" s="25">
        <v>3141</v>
      </c>
      <c r="D849" s="177">
        <v>177739</v>
      </c>
      <c r="E849" s="20">
        <v>5833</v>
      </c>
      <c r="F849" s="20">
        <v>62047</v>
      </c>
      <c r="G849" s="20">
        <v>3555</v>
      </c>
      <c r="H849" s="20">
        <v>1233</v>
      </c>
      <c r="I849" s="21">
        <v>250407</v>
      </c>
    </row>
    <row r="850" spans="1:9" ht="14.1" customHeight="1" x14ac:dyDescent="0.2">
      <c r="A850" s="85">
        <v>4466</v>
      </c>
      <c r="B850" s="29" t="s">
        <v>481</v>
      </c>
      <c r="C850" s="25">
        <v>3143</v>
      </c>
      <c r="D850" s="177">
        <v>107502</v>
      </c>
      <c r="E850" s="20">
        <v>1167</v>
      </c>
      <c r="F850" s="20">
        <v>36730</v>
      </c>
      <c r="G850" s="20">
        <v>2150</v>
      </c>
      <c r="H850" s="20">
        <v>213</v>
      </c>
      <c r="I850" s="21">
        <v>147762</v>
      </c>
    </row>
    <row r="851" spans="1:9" ht="14.1" customHeight="1" x14ac:dyDescent="0.2">
      <c r="A851" s="82">
        <v>4466</v>
      </c>
      <c r="B851" s="31" t="s">
        <v>482</v>
      </c>
      <c r="C851" s="49"/>
      <c r="D851" s="178">
        <v>1946664</v>
      </c>
      <c r="E851" s="26">
        <v>14583</v>
      </c>
      <c r="F851" s="26">
        <v>662901</v>
      </c>
      <c r="G851" s="26">
        <v>38933</v>
      </c>
      <c r="H851" s="26">
        <v>25365</v>
      </c>
      <c r="I851" s="27">
        <v>2688446</v>
      </c>
    </row>
    <row r="852" spans="1:9" ht="14.1" customHeight="1" x14ac:dyDescent="0.2">
      <c r="A852" s="83">
        <v>4470</v>
      </c>
      <c r="B852" s="29" t="s">
        <v>483</v>
      </c>
      <c r="C852" s="25">
        <v>3231</v>
      </c>
      <c r="D852" s="177">
        <v>1040335</v>
      </c>
      <c r="E852" s="20">
        <v>15167</v>
      </c>
      <c r="F852" s="20">
        <v>356760</v>
      </c>
      <c r="G852" s="20">
        <v>20807</v>
      </c>
      <c r="H852" s="20">
        <v>4072</v>
      </c>
      <c r="I852" s="21">
        <v>1437141</v>
      </c>
    </row>
    <row r="853" spans="1:9" ht="14.1" customHeight="1" thickBot="1" x14ac:dyDescent="0.25">
      <c r="A853" s="106">
        <v>4470</v>
      </c>
      <c r="B853" s="140" t="s">
        <v>484</v>
      </c>
      <c r="C853" s="205"/>
      <c r="D853" s="185">
        <v>1040335</v>
      </c>
      <c r="E853" s="50">
        <v>15167</v>
      </c>
      <c r="F853" s="50">
        <v>356760</v>
      </c>
      <c r="G853" s="50">
        <v>20807</v>
      </c>
      <c r="H853" s="50">
        <v>4072</v>
      </c>
      <c r="I853" s="51">
        <v>1437141</v>
      </c>
    </row>
    <row r="854" spans="1:9" ht="14.1" customHeight="1" thickBot="1" x14ac:dyDescent="0.25">
      <c r="A854" s="112"/>
      <c r="B854" s="141" t="s">
        <v>485</v>
      </c>
      <c r="C854" s="37"/>
      <c r="D854" s="186">
        <f t="shared" ref="D854:I854" si="202">D853+D851+D846+D841+D836+D831+D826+D821+D818+D813+D810+D805+D800+D797+D795+D790+D784+D780+D777+D772+D769+D765+D760+D755+D750+D746+D743+D741+D737+D732+D728+D725+D720+D717+D715+D709+D705+D701+D697+D693+D689+D685+D682+D677+D675+D672+D669+D666+D663+D660+D657+D654</f>
        <v>116855425</v>
      </c>
      <c r="E854" s="52">
        <f t="shared" si="202"/>
        <v>485742</v>
      </c>
      <c r="F854" s="52">
        <f t="shared" si="202"/>
        <v>39661320</v>
      </c>
      <c r="G854" s="52">
        <f t="shared" si="202"/>
        <v>2337111</v>
      </c>
      <c r="H854" s="52">
        <f t="shared" si="202"/>
        <v>2522742</v>
      </c>
      <c r="I854" s="114">
        <f t="shared" si="202"/>
        <v>161862340</v>
      </c>
    </row>
    <row r="855" spans="1:9" ht="14.1" customHeight="1" x14ac:dyDescent="0.2">
      <c r="A855" s="111">
        <v>4486</v>
      </c>
      <c r="B855" s="144" t="s">
        <v>486</v>
      </c>
      <c r="C855" s="53">
        <v>3233</v>
      </c>
      <c r="D855" s="175">
        <v>430380</v>
      </c>
      <c r="E855" s="40">
        <v>11667</v>
      </c>
      <c r="F855" s="54">
        <v>149412</v>
      </c>
      <c r="G855" s="54">
        <v>8608</v>
      </c>
      <c r="H855" s="40">
        <v>4956</v>
      </c>
      <c r="I855" s="55">
        <v>605023</v>
      </c>
    </row>
    <row r="856" spans="1:9" ht="14.1" customHeight="1" x14ac:dyDescent="0.2">
      <c r="A856" s="90">
        <v>4486</v>
      </c>
      <c r="B856" s="145" t="s">
        <v>487</v>
      </c>
      <c r="C856" s="56"/>
      <c r="D856" s="187">
        <v>430380</v>
      </c>
      <c r="E856" s="73">
        <v>11667</v>
      </c>
      <c r="F856" s="73">
        <v>149412</v>
      </c>
      <c r="G856" s="73">
        <v>8608</v>
      </c>
      <c r="H856" s="73">
        <v>4956</v>
      </c>
      <c r="I856" s="57">
        <v>605023</v>
      </c>
    </row>
    <row r="857" spans="1:9" ht="14.1" customHeight="1" x14ac:dyDescent="0.2">
      <c r="A857" s="88">
        <v>4419</v>
      </c>
      <c r="B857" s="146" t="s">
        <v>488</v>
      </c>
      <c r="C857" s="58">
        <v>3111</v>
      </c>
      <c r="D857" s="177">
        <v>3067936</v>
      </c>
      <c r="E857" s="20">
        <v>16567</v>
      </c>
      <c r="F857" s="72">
        <v>1042562</v>
      </c>
      <c r="G857" s="72">
        <v>61359</v>
      </c>
      <c r="H857" s="20">
        <v>43019</v>
      </c>
      <c r="I857" s="89">
        <v>4231443</v>
      </c>
    </row>
    <row r="858" spans="1:9" ht="14.1" customHeight="1" x14ac:dyDescent="0.2">
      <c r="A858" s="88">
        <v>4419</v>
      </c>
      <c r="B858" s="146" t="s">
        <v>488</v>
      </c>
      <c r="C858" s="58">
        <v>3141</v>
      </c>
      <c r="D858" s="177">
        <v>439110</v>
      </c>
      <c r="E858" s="20">
        <v>583</v>
      </c>
      <c r="F858" s="72">
        <v>148616</v>
      </c>
      <c r="G858" s="72">
        <v>8782</v>
      </c>
      <c r="H858" s="20">
        <v>2566</v>
      </c>
      <c r="I858" s="89">
        <v>599657</v>
      </c>
    </row>
    <row r="859" spans="1:9" ht="14.1" customHeight="1" x14ac:dyDescent="0.2">
      <c r="A859" s="91">
        <v>4419</v>
      </c>
      <c r="B859" s="145" t="s">
        <v>489</v>
      </c>
      <c r="C859" s="56"/>
      <c r="D859" s="187">
        <v>3507046</v>
      </c>
      <c r="E859" s="73">
        <v>17150</v>
      </c>
      <c r="F859" s="73">
        <v>1191178</v>
      </c>
      <c r="G859" s="73">
        <v>70141</v>
      </c>
      <c r="H859" s="73">
        <v>45585</v>
      </c>
      <c r="I859" s="57">
        <v>4831100</v>
      </c>
    </row>
    <row r="860" spans="1:9" ht="14.1" customHeight="1" x14ac:dyDescent="0.2">
      <c r="A860" s="88">
        <v>4464</v>
      </c>
      <c r="B860" s="146" t="s">
        <v>490</v>
      </c>
      <c r="C860" s="58">
        <v>3113</v>
      </c>
      <c r="D860" s="177">
        <v>4725392</v>
      </c>
      <c r="E860" s="20">
        <v>6067</v>
      </c>
      <c r="F860" s="72">
        <v>1599233</v>
      </c>
      <c r="G860" s="72">
        <v>94508</v>
      </c>
      <c r="H860" s="20">
        <v>156107</v>
      </c>
      <c r="I860" s="89">
        <v>6581307</v>
      </c>
    </row>
    <row r="861" spans="1:9" ht="14.1" customHeight="1" x14ac:dyDescent="0.2">
      <c r="A861" s="88">
        <v>4464</v>
      </c>
      <c r="B861" s="146" t="s">
        <v>490</v>
      </c>
      <c r="C861" s="58">
        <v>3141</v>
      </c>
      <c r="D861" s="177">
        <v>379300</v>
      </c>
      <c r="E861" s="20">
        <v>182</v>
      </c>
      <c r="F861" s="72">
        <v>128265</v>
      </c>
      <c r="G861" s="72">
        <v>7586</v>
      </c>
      <c r="H861" s="20">
        <v>4251</v>
      </c>
      <c r="I861" s="89">
        <v>519584</v>
      </c>
    </row>
    <row r="862" spans="1:9" ht="14.1" customHeight="1" x14ac:dyDescent="0.2">
      <c r="A862" s="88">
        <v>4464</v>
      </c>
      <c r="B862" s="146" t="s">
        <v>491</v>
      </c>
      <c r="C862" s="58">
        <v>3143</v>
      </c>
      <c r="D862" s="177">
        <v>408337</v>
      </c>
      <c r="E862" s="20">
        <v>5250</v>
      </c>
      <c r="F862" s="72">
        <v>139792</v>
      </c>
      <c r="G862" s="72">
        <v>8167</v>
      </c>
      <c r="H862" s="20">
        <v>689</v>
      </c>
      <c r="I862" s="89">
        <v>562235</v>
      </c>
    </row>
    <row r="863" spans="1:9" ht="14.1" customHeight="1" x14ac:dyDescent="0.2">
      <c r="A863" s="91">
        <v>4464</v>
      </c>
      <c r="B863" s="145" t="s">
        <v>492</v>
      </c>
      <c r="C863" s="56"/>
      <c r="D863" s="187">
        <v>5513029</v>
      </c>
      <c r="E863" s="73">
        <v>11499</v>
      </c>
      <c r="F863" s="73">
        <v>1867290</v>
      </c>
      <c r="G863" s="73">
        <v>110261</v>
      </c>
      <c r="H863" s="73">
        <v>161047</v>
      </c>
      <c r="I863" s="57">
        <v>7663126</v>
      </c>
    </row>
    <row r="864" spans="1:9" ht="14.1" customHeight="1" x14ac:dyDescent="0.2">
      <c r="A864" s="88">
        <v>4457</v>
      </c>
      <c r="B864" s="146" t="s">
        <v>493</v>
      </c>
      <c r="C864" s="58">
        <v>3117</v>
      </c>
      <c r="D864" s="177">
        <v>969221</v>
      </c>
      <c r="E864" s="20">
        <v>3500</v>
      </c>
      <c r="F864" s="72">
        <v>328780</v>
      </c>
      <c r="G864" s="72">
        <v>19384</v>
      </c>
      <c r="H864" s="20">
        <v>27540</v>
      </c>
      <c r="I864" s="89">
        <v>1348425</v>
      </c>
    </row>
    <row r="865" spans="1:9" ht="14.1" customHeight="1" x14ac:dyDescent="0.2">
      <c r="A865" s="88">
        <v>4457</v>
      </c>
      <c r="B865" s="146" t="s">
        <v>493</v>
      </c>
      <c r="C865" s="58">
        <v>3141</v>
      </c>
      <c r="D865" s="177">
        <v>34465</v>
      </c>
      <c r="E865" s="20">
        <v>0</v>
      </c>
      <c r="F865" s="72">
        <v>11649</v>
      </c>
      <c r="G865" s="72">
        <v>689</v>
      </c>
      <c r="H865" s="20">
        <v>463</v>
      </c>
      <c r="I865" s="89">
        <v>47266</v>
      </c>
    </row>
    <row r="866" spans="1:9" ht="14.1" customHeight="1" x14ac:dyDescent="0.2">
      <c r="A866" s="88">
        <v>4457</v>
      </c>
      <c r="B866" s="146" t="s">
        <v>493</v>
      </c>
      <c r="C866" s="58">
        <v>3143</v>
      </c>
      <c r="D866" s="177">
        <v>157523</v>
      </c>
      <c r="E866" s="20">
        <v>0</v>
      </c>
      <c r="F866" s="72">
        <v>53243</v>
      </c>
      <c r="G866" s="72">
        <v>3150</v>
      </c>
      <c r="H866" s="20">
        <v>230</v>
      </c>
      <c r="I866" s="89">
        <v>214146</v>
      </c>
    </row>
    <row r="867" spans="1:9" ht="14.1" customHeight="1" x14ac:dyDescent="0.2">
      <c r="A867" s="91">
        <v>4457</v>
      </c>
      <c r="B867" s="145" t="s">
        <v>494</v>
      </c>
      <c r="C867" s="56"/>
      <c r="D867" s="187">
        <v>1161209</v>
      </c>
      <c r="E867" s="73">
        <v>3500</v>
      </c>
      <c r="F867" s="73">
        <v>393672</v>
      </c>
      <c r="G867" s="73">
        <v>23223</v>
      </c>
      <c r="H867" s="73">
        <v>28233</v>
      </c>
      <c r="I867" s="57">
        <v>1609837</v>
      </c>
    </row>
    <row r="868" spans="1:9" ht="14.1" customHeight="1" x14ac:dyDescent="0.2">
      <c r="A868" s="88">
        <v>4456</v>
      </c>
      <c r="B868" s="146" t="s">
        <v>495</v>
      </c>
      <c r="C868" s="58">
        <v>3113</v>
      </c>
      <c r="D868" s="177">
        <v>4935060</v>
      </c>
      <c r="E868" s="20">
        <v>26483</v>
      </c>
      <c r="F868" s="72">
        <v>1677002</v>
      </c>
      <c r="G868" s="72">
        <v>98701</v>
      </c>
      <c r="H868" s="20">
        <v>162585</v>
      </c>
      <c r="I868" s="89">
        <v>6899831</v>
      </c>
    </row>
    <row r="869" spans="1:9" ht="14.1" customHeight="1" x14ac:dyDescent="0.2">
      <c r="A869" s="88">
        <v>4456</v>
      </c>
      <c r="B869" s="146" t="s">
        <v>495</v>
      </c>
      <c r="C869" s="58">
        <v>3141</v>
      </c>
      <c r="D869" s="177">
        <v>475990</v>
      </c>
      <c r="E869" s="20">
        <v>0</v>
      </c>
      <c r="F869" s="72">
        <v>160885</v>
      </c>
      <c r="G869" s="72">
        <v>9520</v>
      </c>
      <c r="H869" s="20">
        <v>5126</v>
      </c>
      <c r="I869" s="89">
        <v>651521</v>
      </c>
    </row>
    <row r="870" spans="1:9" ht="14.1" customHeight="1" x14ac:dyDescent="0.2">
      <c r="A870" s="88">
        <v>4456</v>
      </c>
      <c r="B870" s="146" t="s">
        <v>495</v>
      </c>
      <c r="C870" s="58">
        <v>3143</v>
      </c>
      <c r="D870" s="177">
        <v>368924</v>
      </c>
      <c r="E870" s="20">
        <v>5250</v>
      </c>
      <c r="F870" s="72">
        <v>126471</v>
      </c>
      <c r="G870" s="72">
        <v>7378</v>
      </c>
      <c r="H870" s="20">
        <v>595</v>
      </c>
      <c r="I870" s="89">
        <v>508618</v>
      </c>
    </row>
    <row r="871" spans="1:9" ht="14.1" customHeight="1" x14ac:dyDescent="0.2">
      <c r="A871" s="91">
        <v>4456</v>
      </c>
      <c r="B871" s="145" t="s">
        <v>496</v>
      </c>
      <c r="C871" s="56"/>
      <c r="D871" s="187">
        <v>5779974</v>
      </c>
      <c r="E871" s="73">
        <v>31733</v>
      </c>
      <c r="F871" s="73">
        <v>1964358</v>
      </c>
      <c r="G871" s="73">
        <v>115599</v>
      </c>
      <c r="H871" s="73">
        <v>168306</v>
      </c>
      <c r="I871" s="57">
        <v>8059970</v>
      </c>
    </row>
    <row r="872" spans="1:9" ht="14.1" customHeight="1" x14ac:dyDescent="0.2">
      <c r="A872" s="88">
        <v>4478</v>
      </c>
      <c r="B872" s="146" t="s">
        <v>497</v>
      </c>
      <c r="C872" s="58">
        <v>3114</v>
      </c>
      <c r="D872" s="177">
        <v>1094323</v>
      </c>
      <c r="E872" s="20">
        <v>0</v>
      </c>
      <c r="F872" s="72">
        <v>369881</v>
      </c>
      <c r="G872" s="72">
        <v>21886</v>
      </c>
      <c r="H872" s="20">
        <v>21944</v>
      </c>
      <c r="I872" s="89">
        <v>1508034</v>
      </c>
    </row>
    <row r="873" spans="1:9" ht="14.1" customHeight="1" x14ac:dyDescent="0.2">
      <c r="A873" s="88">
        <v>4478</v>
      </c>
      <c r="B873" s="146" t="s">
        <v>497</v>
      </c>
      <c r="C873" s="58">
        <v>3143</v>
      </c>
      <c r="D873" s="177">
        <v>45696</v>
      </c>
      <c r="E873" s="20">
        <v>0</v>
      </c>
      <c r="F873" s="72">
        <v>15445</v>
      </c>
      <c r="G873" s="72">
        <v>914</v>
      </c>
      <c r="H873" s="20">
        <v>47</v>
      </c>
      <c r="I873" s="89">
        <v>62102</v>
      </c>
    </row>
    <row r="874" spans="1:9" ht="14.1" customHeight="1" x14ac:dyDescent="0.2">
      <c r="A874" s="91">
        <v>4478</v>
      </c>
      <c r="B874" s="145" t="s">
        <v>498</v>
      </c>
      <c r="C874" s="56"/>
      <c r="D874" s="187">
        <v>1140019</v>
      </c>
      <c r="E874" s="73">
        <v>0</v>
      </c>
      <c r="F874" s="73">
        <v>385326</v>
      </c>
      <c r="G874" s="73">
        <v>22800</v>
      </c>
      <c r="H874" s="73">
        <v>21991</v>
      </c>
      <c r="I874" s="57">
        <v>1570136</v>
      </c>
    </row>
    <row r="875" spans="1:9" ht="14.1" customHeight="1" x14ac:dyDescent="0.2">
      <c r="A875" s="88">
        <v>4471</v>
      </c>
      <c r="B875" s="146" t="s">
        <v>499</v>
      </c>
      <c r="C875" s="58">
        <v>3231</v>
      </c>
      <c r="D875" s="177">
        <v>1155199</v>
      </c>
      <c r="E875" s="20">
        <v>0</v>
      </c>
      <c r="F875" s="72">
        <v>390457</v>
      </c>
      <c r="G875" s="72">
        <v>23104</v>
      </c>
      <c r="H875" s="20">
        <v>4614</v>
      </c>
      <c r="I875" s="89">
        <v>1573374</v>
      </c>
    </row>
    <row r="876" spans="1:9" ht="14.1" customHeight="1" x14ac:dyDescent="0.2">
      <c r="A876" s="91">
        <v>4471</v>
      </c>
      <c r="B876" s="145" t="s">
        <v>500</v>
      </c>
      <c r="C876" s="56"/>
      <c r="D876" s="187">
        <v>1155199</v>
      </c>
      <c r="E876" s="73">
        <v>0</v>
      </c>
      <c r="F876" s="73">
        <v>390457</v>
      </c>
      <c r="G876" s="73">
        <v>23104</v>
      </c>
      <c r="H876" s="73">
        <v>4614</v>
      </c>
      <c r="I876" s="57">
        <v>1573374</v>
      </c>
    </row>
    <row r="877" spans="1:9" ht="14.1" customHeight="1" x14ac:dyDescent="0.2">
      <c r="A877" s="88">
        <v>4474</v>
      </c>
      <c r="B877" s="146" t="s">
        <v>501</v>
      </c>
      <c r="C877" s="58">
        <v>3233</v>
      </c>
      <c r="D877" s="177">
        <v>262834</v>
      </c>
      <c r="E877" s="20">
        <v>0</v>
      </c>
      <c r="F877" s="72">
        <v>88838</v>
      </c>
      <c r="G877" s="72">
        <v>5257</v>
      </c>
      <c r="H877" s="20">
        <v>2080</v>
      </c>
      <c r="I877" s="89">
        <v>359009</v>
      </c>
    </row>
    <row r="878" spans="1:9" ht="14.1" customHeight="1" x14ac:dyDescent="0.2">
      <c r="A878" s="91">
        <v>4474</v>
      </c>
      <c r="B878" s="145" t="s">
        <v>502</v>
      </c>
      <c r="C878" s="56"/>
      <c r="D878" s="187">
        <v>262834</v>
      </c>
      <c r="E878" s="73">
        <v>0</v>
      </c>
      <c r="F878" s="73">
        <v>88838</v>
      </c>
      <c r="G878" s="73">
        <v>5257</v>
      </c>
      <c r="H878" s="73">
        <v>2080</v>
      </c>
      <c r="I878" s="57">
        <v>359009</v>
      </c>
    </row>
    <row r="879" spans="1:9" ht="14.1" customHeight="1" x14ac:dyDescent="0.2">
      <c r="A879" s="88">
        <v>4402</v>
      </c>
      <c r="B879" s="146" t="s">
        <v>503</v>
      </c>
      <c r="C879" s="58">
        <v>3111</v>
      </c>
      <c r="D879" s="177">
        <v>1430458</v>
      </c>
      <c r="E879" s="20">
        <v>0</v>
      </c>
      <c r="F879" s="72">
        <v>483495</v>
      </c>
      <c r="G879" s="72">
        <v>28609</v>
      </c>
      <c r="H879" s="20">
        <v>31641</v>
      </c>
      <c r="I879" s="89">
        <v>1974203</v>
      </c>
    </row>
    <row r="880" spans="1:9" ht="14.1" customHeight="1" x14ac:dyDescent="0.2">
      <c r="A880" s="88">
        <v>4402</v>
      </c>
      <c r="B880" s="146" t="s">
        <v>503</v>
      </c>
      <c r="C880" s="58">
        <v>3141</v>
      </c>
      <c r="D880" s="177">
        <v>234061</v>
      </c>
      <c r="E880" s="20">
        <v>0</v>
      </c>
      <c r="F880" s="72">
        <v>79113</v>
      </c>
      <c r="G880" s="72">
        <v>4681</v>
      </c>
      <c r="H880" s="20">
        <v>1378</v>
      </c>
      <c r="I880" s="89">
        <v>319233</v>
      </c>
    </row>
    <row r="881" spans="1:9" ht="14.1" customHeight="1" x14ac:dyDescent="0.2">
      <c r="A881" s="90">
        <v>4402</v>
      </c>
      <c r="B881" s="145" t="s">
        <v>504</v>
      </c>
      <c r="C881" s="56"/>
      <c r="D881" s="187">
        <v>1664519</v>
      </c>
      <c r="E881" s="73">
        <v>0</v>
      </c>
      <c r="F881" s="73">
        <v>562608</v>
      </c>
      <c r="G881" s="73">
        <v>33290</v>
      </c>
      <c r="H881" s="73">
        <v>33019</v>
      </c>
      <c r="I881" s="57">
        <v>2293436</v>
      </c>
    </row>
    <row r="882" spans="1:9" ht="14.1" customHeight="1" x14ac:dyDescent="0.2">
      <c r="A882" s="88">
        <v>4481</v>
      </c>
      <c r="B882" s="146" t="s">
        <v>505</v>
      </c>
      <c r="C882" s="58">
        <v>3113</v>
      </c>
      <c r="D882" s="177">
        <v>3204640</v>
      </c>
      <c r="E882" s="20">
        <v>7910</v>
      </c>
      <c r="F882" s="72">
        <v>1085842</v>
      </c>
      <c r="G882" s="72">
        <v>64093</v>
      </c>
      <c r="H882" s="20">
        <v>70455</v>
      </c>
      <c r="I882" s="89">
        <v>4432940</v>
      </c>
    </row>
    <row r="883" spans="1:9" ht="14.1" customHeight="1" x14ac:dyDescent="0.2">
      <c r="A883" s="88">
        <v>4481</v>
      </c>
      <c r="B883" s="146" t="s">
        <v>505</v>
      </c>
      <c r="C883" s="58">
        <v>3141</v>
      </c>
      <c r="D883" s="177">
        <v>170251</v>
      </c>
      <c r="E883" s="20">
        <v>0</v>
      </c>
      <c r="F883" s="72">
        <v>57545</v>
      </c>
      <c r="G883" s="72">
        <v>3405</v>
      </c>
      <c r="H883" s="20">
        <v>1602</v>
      </c>
      <c r="I883" s="89">
        <v>232803</v>
      </c>
    </row>
    <row r="884" spans="1:9" ht="14.1" customHeight="1" x14ac:dyDescent="0.2">
      <c r="A884" s="88">
        <v>4481</v>
      </c>
      <c r="B884" s="146" t="s">
        <v>505</v>
      </c>
      <c r="C884" s="58">
        <v>3143</v>
      </c>
      <c r="D884" s="177">
        <v>200450</v>
      </c>
      <c r="E884" s="20">
        <v>0</v>
      </c>
      <c r="F884" s="72">
        <v>67752</v>
      </c>
      <c r="G884" s="72">
        <v>4009</v>
      </c>
      <c r="H884" s="20">
        <v>281</v>
      </c>
      <c r="I884" s="89">
        <v>272492</v>
      </c>
    </row>
    <row r="885" spans="1:9" ht="14.1" customHeight="1" x14ac:dyDescent="0.2">
      <c r="A885" s="90">
        <v>4481</v>
      </c>
      <c r="B885" s="145" t="s">
        <v>506</v>
      </c>
      <c r="C885" s="56"/>
      <c r="D885" s="187">
        <v>3575341</v>
      </c>
      <c r="E885" s="73">
        <v>7910</v>
      </c>
      <c r="F885" s="73">
        <v>1211139</v>
      </c>
      <c r="G885" s="73">
        <v>71507</v>
      </c>
      <c r="H885" s="73">
        <v>72338</v>
      </c>
      <c r="I885" s="57">
        <v>4938235</v>
      </c>
    </row>
    <row r="886" spans="1:9" ht="14.1" customHeight="1" x14ac:dyDescent="0.2">
      <c r="A886" s="88">
        <v>4469</v>
      </c>
      <c r="B886" s="146" t="s">
        <v>507</v>
      </c>
      <c r="C886" s="58">
        <v>3231</v>
      </c>
      <c r="D886" s="177">
        <v>346029</v>
      </c>
      <c r="E886" s="20">
        <v>436</v>
      </c>
      <c r="F886" s="72">
        <v>117105</v>
      </c>
      <c r="G886" s="72">
        <v>6921</v>
      </c>
      <c r="H886" s="20">
        <v>1357</v>
      </c>
      <c r="I886" s="89">
        <v>471848</v>
      </c>
    </row>
    <row r="887" spans="1:9" ht="14.1" customHeight="1" x14ac:dyDescent="0.2">
      <c r="A887" s="90">
        <v>4469</v>
      </c>
      <c r="B887" s="145" t="s">
        <v>508</v>
      </c>
      <c r="C887" s="56"/>
      <c r="D887" s="187">
        <v>346029</v>
      </c>
      <c r="E887" s="73">
        <v>436</v>
      </c>
      <c r="F887" s="73">
        <v>117105</v>
      </c>
      <c r="G887" s="73">
        <v>6921</v>
      </c>
      <c r="H887" s="73">
        <v>1357</v>
      </c>
      <c r="I887" s="57">
        <v>471848</v>
      </c>
    </row>
    <row r="888" spans="1:9" ht="14.1" customHeight="1" x14ac:dyDescent="0.2">
      <c r="A888" s="88">
        <v>4451</v>
      </c>
      <c r="B888" s="146" t="s">
        <v>509</v>
      </c>
      <c r="C888" s="58">
        <v>3111</v>
      </c>
      <c r="D888" s="177">
        <v>925449</v>
      </c>
      <c r="E888" s="20">
        <v>6477</v>
      </c>
      <c r="F888" s="72">
        <v>314991</v>
      </c>
      <c r="G888" s="72">
        <v>18509</v>
      </c>
      <c r="H888" s="20">
        <v>7076</v>
      </c>
      <c r="I888" s="89">
        <v>1272502</v>
      </c>
    </row>
    <row r="889" spans="1:9" ht="14.1" customHeight="1" x14ac:dyDescent="0.2">
      <c r="A889" s="88">
        <v>4451</v>
      </c>
      <c r="B889" s="146" t="s">
        <v>509</v>
      </c>
      <c r="C889" s="58">
        <v>3113</v>
      </c>
      <c r="D889" s="177">
        <v>3632236</v>
      </c>
      <c r="E889" s="20">
        <v>13589</v>
      </c>
      <c r="F889" s="72">
        <v>1232289</v>
      </c>
      <c r="G889" s="72">
        <v>72645</v>
      </c>
      <c r="H889" s="20">
        <v>151912</v>
      </c>
      <c r="I889" s="89">
        <v>5102671</v>
      </c>
    </row>
    <row r="890" spans="1:9" ht="14.1" customHeight="1" x14ac:dyDescent="0.2">
      <c r="A890" s="88">
        <v>4451</v>
      </c>
      <c r="B890" s="146" t="s">
        <v>509</v>
      </c>
      <c r="C890" s="58">
        <v>3141</v>
      </c>
      <c r="D890" s="177">
        <v>490836</v>
      </c>
      <c r="E890" s="20">
        <v>2013</v>
      </c>
      <c r="F890" s="72">
        <v>166583</v>
      </c>
      <c r="G890" s="72">
        <v>9817</v>
      </c>
      <c r="H890" s="20">
        <v>4556</v>
      </c>
      <c r="I890" s="89">
        <v>673805</v>
      </c>
    </row>
    <row r="891" spans="1:9" ht="14.1" customHeight="1" x14ac:dyDescent="0.2">
      <c r="A891" s="88">
        <v>4451</v>
      </c>
      <c r="B891" s="146" t="s">
        <v>509</v>
      </c>
      <c r="C891" s="58">
        <v>3143</v>
      </c>
      <c r="D891" s="177">
        <v>264430</v>
      </c>
      <c r="E891" s="20">
        <v>0</v>
      </c>
      <c r="F891" s="72">
        <v>89377</v>
      </c>
      <c r="G891" s="72">
        <v>5289</v>
      </c>
      <c r="H891" s="20">
        <v>425</v>
      </c>
      <c r="I891" s="89">
        <v>359521</v>
      </c>
    </row>
    <row r="892" spans="1:9" ht="14.1" customHeight="1" x14ac:dyDescent="0.2">
      <c r="A892" s="90">
        <v>4451</v>
      </c>
      <c r="B892" s="145" t="s">
        <v>510</v>
      </c>
      <c r="C892" s="56"/>
      <c r="D892" s="187">
        <v>5312951</v>
      </c>
      <c r="E892" s="73">
        <v>22079</v>
      </c>
      <c r="F892" s="73">
        <v>1803240</v>
      </c>
      <c r="G892" s="73">
        <v>106260</v>
      </c>
      <c r="H892" s="73">
        <v>163969</v>
      </c>
      <c r="I892" s="57">
        <v>7408499</v>
      </c>
    </row>
    <row r="893" spans="1:9" ht="14.1" customHeight="1" x14ac:dyDescent="0.2">
      <c r="A893" s="88">
        <v>4450</v>
      </c>
      <c r="B893" s="146" t="s">
        <v>511</v>
      </c>
      <c r="C893" s="58">
        <v>3111</v>
      </c>
      <c r="D893" s="177">
        <v>180330</v>
      </c>
      <c r="E893" s="20">
        <v>3500</v>
      </c>
      <c r="F893" s="72">
        <v>62135</v>
      </c>
      <c r="G893" s="72">
        <v>3607</v>
      </c>
      <c r="H893" s="20">
        <v>1594</v>
      </c>
      <c r="I893" s="89">
        <v>251166</v>
      </c>
    </row>
    <row r="894" spans="1:9" ht="14.1" customHeight="1" x14ac:dyDescent="0.2">
      <c r="A894" s="88">
        <v>4450</v>
      </c>
      <c r="B894" s="146" t="s">
        <v>511</v>
      </c>
      <c r="C894" s="58">
        <v>3117</v>
      </c>
      <c r="D894" s="177">
        <v>511432</v>
      </c>
      <c r="E894" s="20">
        <v>583</v>
      </c>
      <c r="F894" s="72">
        <v>173061</v>
      </c>
      <c r="G894" s="72">
        <v>10229</v>
      </c>
      <c r="H894" s="20">
        <v>6783</v>
      </c>
      <c r="I894" s="89">
        <v>702088</v>
      </c>
    </row>
    <row r="895" spans="1:9" ht="14.1" customHeight="1" x14ac:dyDescent="0.2">
      <c r="A895" s="88">
        <v>4450</v>
      </c>
      <c r="B895" s="146" t="s">
        <v>511</v>
      </c>
      <c r="C895" s="58">
        <v>3141</v>
      </c>
      <c r="D895" s="177">
        <v>28993</v>
      </c>
      <c r="E895" s="20">
        <v>3733</v>
      </c>
      <c r="F895" s="72">
        <v>11061</v>
      </c>
      <c r="G895" s="72">
        <v>580</v>
      </c>
      <c r="H895" s="20">
        <v>286</v>
      </c>
      <c r="I895" s="89">
        <v>44653</v>
      </c>
    </row>
    <row r="896" spans="1:9" ht="14.1" customHeight="1" x14ac:dyDescent="0.2">
      <c r="A896" s="88">
        <v>4450</v>
      </c>
      <c r="B896" s="146" t="s">
        <v>511</v>
      </c>
      <c r="C896" s="58">
        <v>3143</v>
      </c>
      <c r="D896" s="177">
        <v>51950</v>
      </c>
      <c r="E896" s="20">
        <v>0</v>
      </c>
      <c r="F896" s="72">
        <v>17559</v>
      </c>
      <c r="G896" s="72">
        <v>1039</v>
      </c>
      <c r="H896" s="20">
        <v>89</v>
      </c>
      <c r="I896" s="89">
        <v>70637</v>
      </c>
    </row>
    <row r="897" spans="1:9" ht="14.1" customHeight="1" x14ac:dyDescent="0.2">
      <c r="A897" s="90">
        <v>4450</v>
      </c>
      <c r="B897" s="145" t="s">
        <v>512</v>
      </c>
      <c r="C897" s="56"/>
      <c r="D897" s="187">
        <v>772705</v>
      </c>
      <c r="E897" s="73">
        <v>7816</v>
      </c>
      <c r="F897" s="73">
        <v>263816</v>
      </c>
      <c r="G897" s="73">
        <v>15455</v>
      </c>
      <c r="H897" s="73">
        <v>8752</v>
      </c>
      <c r="I897" s="57">
        <v>1068544</v>
      </c>
    </row>
    <row r="898" spans="1:9" ht="14.1" customHeight="1" x14ac:dyDescent="0.2">
      <c r="A898" s="88">
        <v>4430</v>
      </c>
      <c r="B898" s="146" t="s">
        <v>513</v>
      </c>
      <c r="C898" s="58">
        <v>3111</v>
      </c>
      <c r="D898" s="177">
        <v>170052</v>
      </c>
      <c r="E898" s="20">
        <v>0</v>
      </c>
      <c r="F898" s="72">
        <v>57478</v>
      </c>
      <c r="G898" s="72">
        <v>3401</v>
      </c>
      <c r="H898" s="20">
        <v>1339</v>
      </c>
      <c r="I898" s="89">
        <v>232270</v>
      </c>
    </row>
    <row r="899" spans="1:9" ht="14.1" customHeight="1" x14ac:dyDescent="0.2">
      <c r="A899" s="88">
        <v>4430</v>
      </c>
      <c r="B899" s="146" t="s">
        <v>513</v>
      </c>
      <c r="C899" s="58">
        <v>3117</v>
      </c>
      <c r="D899" s="177">
        <v>304581</v>
      </c>
      <c r="E899" s="20">
        <v>0</v>
      </c>
      <c r="F899" s="72">
        <v>102948</v>
      </c>
      <c r="G899" s="72">
        <v>6092</v>
      </c>
      <c r="H899" s="20">
        <v>10530</v>
      </c>
      <c r="I899" s="89">
        <v>424151</v>
      </c>
    </row>
    <row r="900" spans="1:9" ht="14.1" customHeight="1" x14ac:dyDescent="0.2">
      <c r="A900" s="88">
        <v>4430</v>
      </c>
      <c r="B900" s="146" t="s">
        <v>513</v>
      </c>
      <c r="C900" s="58">
        <v>3141</v>
      </c>
      <c r="D900" s="177">
        <v>72868</v>
      </c>
      <c r="E900" s="20">
        <v>0</v>
      </c>
      <c r="F900" s="72">
        <v>24629</v>
      </c>
      <c r="G900" s="72">
        <v>1457</v>
      </c>
      <c r="H900" s="20">
        <v>361</v>
      </c>
      <c r="I900" s="89">
        <v>99315</v>
      </c>
    </row>
    <row r="901" spans="1:9" ht="14.1" customHeight="1" x14ac:dyDescent="0.2">
      <c r="A901" s="88">
        <v>4430</v>
      </c>
      <c r="B901" s="147" t="s">
        <v>513</v>
      </c>
      <c r="C901" s="58">
        <v>3143</v>
      </c>
      <c r="D901" s="177">
        <v>83381</v>
      </c>
      <c r="E901" s="20">
        <v>0</v>
      </c>
      <c r="F901" s="72">
        <v>28183</v>
      </c>
      <c r="G901" s="72">
        <v>1668</v>
      </c>
      <c r="H901" s="20">
        <v>94</v>
      </c>
      <c r="I901" s="89">
        <v>113326</v>
      </c>
    </row>
    <row r="902" spans="1:9" ht="14.1" customHeight="1" x14ac:dyDescent="0.2">
      <c r="A902" s="90">
        <v>4430</v>
      </c>
      <c r="B902" s="145" t="s">
        <v>514</v>
      </c>
      <c r="C902" s="56"/>
      <c r="D902" s="187">
        <v>630882</v>
      </c>
      <c r="E902" s="73">
        <v>0</v>
      </c>
      <c r="F902" s="73">
        <v>213238</v>
      </c>
      <c r="G902" s="73">
        <v>12618</v>
      </c>
      <c r="H902" s="73">
        <v>12324</v>
      </c>
      <c r="I902" s="57">
        <v>869062</v>
      </c>
    </row>
    <row r="903" spans="1:9" ht="14.1" customHeight="1" x14ac:dyDescent="0.2">
      <c r="A903" s="88">
        <v>4433</v>
      </c>
      <c r="B903" s="146" t="s">
        <v>515</v>
      </c>
      <c r="C903" s="58">
        <v>3111</v>
      </c>
      <c r="D903" s="177">
        <v>184304</v>
      </c>
      <c r="E903" s="20">
        <v>1985</v>
      </c>
      <c r="F903" s="72">
        <v>62966</v>
      </c>
      <c r="G903" s="72">
        <v>3686</v>
      </c>
      <c r="H903" s="20">
        <v>1403</v>
      </c>
      <c r="I903" s="89">
        <v>254344</v>
      </c>
    </row>
    <row r="904" spans="1:9" ht="14.1" customHeight="1" x14ac:dyDescent="0.2">
      <c r="A904" s="88">
        <v>4433</v>
      </c>
      <c r="B904" s="146" t="s">
        <v>515</v>
      </c>
      <c r="C904" s="58">
        <v>3117</v>
      </c>
      <c r="D904" s="177">
        <v>229859</v>
      </c>
      <c r="E904" s="20">
        <v>0</v>
      </c>
      <c r="F904" s="72">
        <v>77692</v>
      </c>
      <c r="G904" s="72">
        <v>4597</v>
      </c>
      <c r="H904" s="20">
        <v>9282</v>
      </c>
      <c r="I904" s="89">
        <v>321430</v>
      </c>
    </row>
    <row r="905" spans="1:9" ht="14.1" customHeight="1" x14ac:dyDescent="0.2">
      <c r="A905" s="88">
        <v>4433</v>
      </c>
      <c r="B905" s="146" t="s">
        <v>515</v>
      </c>
      <c r="C905" s="58">
        <v>3141</v>
      </c>
      <c r="D905" s="177">
        <v>53988</v>
      </c>
      <c r="E905" s="20">
        <v>490</v>
      </c>
      <c r="F905" s="72">
        <v>18414</v>
      </c>
      <c r="G905" s="72">
        <v>1080</v>
      </c>
      <c r="H905" s="20">
        <v>280</v>
      </c>
      <c r="I905" s="89">
        <v>74252</v>
      </c>
    </row>
    <row r="906" spans="1:9" ht="14.1" customHeight="1" x14ac:dyDescent="0.2">
      <c r="A906" s="88">
        <v>4433</v>
      </c>
      <c r="B906" s="147" t="s">
        <v>515</v>
      </c>
      <c r="C906" s="58">
        <v>3143</v>
      </c>
      <c r="D906" s="177">
        <v>29132</v>
      </c>
      <c r="E906" s="20">
        <v>686</v>
      </c>
      <c r="F906" s="72">
        <v>10078</v>
      </c>
      <c r="G906" s="72">
        <v>583</v>
      </c>
      <c r="H906" s="20">
        <v>47</v>
      </c>
      <c r="I906" s="89">
        <v>40526</v>
      </c>
    </row>
    <row r="907" spans="1:9" ht="14.1" customHeight="1" x14ac:dyDescent="0.2">
      <c r="A907" s="90">
        <v>4433</v>
      </c>
      <c r="B907" s="145" t="s">
        <v>516</v>
      </c>
      <c r="C907" s="56"/>
      <c r="D907" s="187">
        <v>497283</v>
      </c>
      <c r="E907" s="73">
        <v>3161</v>
      </c>
      <c r="F907" s="73">
        <v>169150</v>
      </c>
      <c r="G907" s="73">
        <v>9946</v>
      </c>
      <c r="H907" s="73">
        <v>11012</v>
      </c>
      <c r="I907" s="57">
        <v>690552</v>
      </c>
    </row>
    <row r="908" spans="1:9" ht="14.1" customHeight="1" x14ac:dyDescent="0.2">
      <c r="A908" s="88">
        <v>4487</v>
      </c>
      <c r="B908" s="146" t="s">
        <v>517</v>
      </c>
      <c r="C908" s="58">
        <v>3111</v>
      </c>
      <c r="D908" s="177">
        <v>288382</v>
      </c>
      <c r="E908" s="20">
        <v>0</v>
      </c>
      <c r="F908" s="72">
        <v>97473</v>
      </c>
      <c r="G908" s="72">
        <v>5768</v>
      </c>
      <c r="H908" s="20">
        <v>1913</v>
      </c>
      <c r="I908" s="89">
        <v>393536</v>
      </c>
    </row>
    <row r="909" spans="1:9" ht="14.1" customHeight="1" x14ac:dyDescent="0.2">
      <c r="A909" s="88">
        <v>4487</v>
      </c>
      <c r="B909" s="146" t="s">
        <v>517</v>
      </c>
      <c r="C909" s="58">
        <v>3117</v>
      </c>
      <c r="D909" s="177">
        <v>683624</v>
      </c>
      <c r="E909" s="20">
        <v>8867</v>
      </c>
      <c r="F909" s="72">
        <v>234062</v>
      </c>
      <c r="G909" s="72">
        <v>13672</v>
      </c>
      <c r="H909" s="20">
        <v>37375</v>
      </c>
      <c r="I909" s="89">
        <v>977600</v>
      </c>
    </row>
    <row r="910" spans="1:9" ht="14.1" customHeight="1" x14ac:dyDescent="0.2">
      <c r="A910" s="88">
        <v>4487</v>
      </c>
      <c r="B910" s="146" t="s">
        <v>517</v>
      </c>
      <c r="C910" s="58">
        <v>3141</v>
      </c>
      <c r="D910" s="177">
        <v>110824</v>
      </c>
      <c r="E910" s="20">
        <v>0</v>
      </c>
      <c r="F910" s="72">
        <v>37459</v>
      </c>
      <c r="G910" s="72">
        <v>2216</v>
      </c>
      <c r="H910" s="20">
        <v>641</v>
      </c>
      <c r="I910" s="89">
        <v>151140</v>
      </c>
    </row>
    <row r="911" spans="1:9" ht="14.1" customHeight="1" x14ac:dyDescent="0.2">
      <c r="A911" s="88">
        <v>4487</v>
      </c>
      <c r="B911" s="146" t="s">
        <v>517</v>
      </c>
      <c r="C911" s="58">
        <v>3143</v>
      </c>
      <c r="D911" s="177">
        <v>82277</v>
      </c>
      <c r="E911" s="20">
        <v>0</v>
      </c>
      <c r="F911" s="72">
        <v>27810</v>
      </c>
      <c r="G911" s="72">
        <v>1646</v>
      </c>
      <c r="H911" s="20">
        <v>128</v>
      </c>
      <c r="I911" s="89">
        <v>111861</v>
      </c>
    </row>
    <row r="912" spans="1:9" ht="14.1" customHeight="1" x14ac:dyDescent="0.2">
      <c r="A912" s="90">
        <v>4487</v>
      </c>
      <c r="B912" s="145" t="s">
        <v>518</v>
      </c>
      <c r="C912" s="56"/>
      <c r="D912" s="187">
        <v>1165107</v>
      </c>
      <c r="E912" s="73">
        <v>8867</v>
      </c>
      <c r="F912" s="73">
        <v>396804</v>
      </c>
      <c r="G912" s="73">
        <v>23302</v>
      </c>
      <c r="H912" s="73">
        <v>40057</v>
      </c>
      <c r="I912" s="57">
        <v>1634137</v>
      </c>
    </row>
    <row r="913" spans="1:9" ht="14.1" customHeight="1" x14ac:dyDescent="0.2">
      <c r="A913" s="88">
        <v>4488</v>
      </c>
      <c r="B913" s="146" t="s">
        <v>519</v>
      </c>
      <c r="C913" s="58">
        <v>3111</v>
      </c>
      <c r="D913" s="177">
        <v>180735</v>
      </c>
      <c r="E913" s="20">
        <v>0</v>
      </c>
      <c r="F913" s="72">
        <v>61088</v>
      </c>
      <c r="G913" s="72">
        <v>3615</v>
      </c>
      <c r="H913" s="20">
        <v>1339</v>
      </c>
      <c r="I913" s="89">
        <v>246777</v>
      </c>
    </row>
    <row r="914" spans="1:9" ht="14.1" customHeight="1" x14ac:dyDescent="0.2">
      <c r="A914" s="88">
        <v>4488</v>
      </c>
      <c r="B914" s="146" t="s">
        <v>519</v>
      </c>
      <c r="C914" s="58">
        <v>3117</v>
      </c>
      <c r="D914" s="177">
        <v>452543</v>
      </c>
      <c r="E914" s="20">
        <v>1167</v>
      </c>
      <c r="F914" s="72">
        <v>153354</v>
      </c>
      <c r="G914" s="72">
        <v>9051</v>
      </c>
      <c r="H914" s="20">
        <v>15603</v>
      </c>
      <c r="I914" s="89">
        <v>631718</v>
      </c>
    </row>
    <row r="915" spans="1:9" ht="14.1" customHeight="1" x14ac:dyDescent="0.2">
      <c r="A915" s="88">
        <v>4488</v>
      </c>
      <c r="B915" s="146" t="s">
        <v>519</v>
      </c>
      <c r="C915" s="58">
        <v>3141</v>
      </c>
      <c r="D915" s="177">
        <v>31671</v>
      </c>
      <c r="E915" s="20">
        <v>0</v>
      </c>
      <c r="F915" s="72">
        <v>10705</v>
      </c>
      <c r="G915" s="72">
        <v>633</v>
      </c>
      <c r="H915" s="20">
        <v>280</v>
      </c>
      <c r="I915" s="89">
        <v>43289</v>
      </c>
    </row>
    <row r="916" spans="1:9" ht="14.1" customHeight="1" x14ac:dyDescent="0.2">
      <c r="A916" s="88">
        <v>4488</v>
      </c>
      <c r="B916" s="146" t="s">
        <v>519</v>
      </c>
      <c r="C916" s="58">
        <v>3143</v>
      </c>
      <c r="D916" s="177">
        <v>73993</v>
      </c>
      <c r="E916" s="20">
        <v>0</v>
      </c>
      <c r="F916" s="72">
        <v>25010</v>
      </c>
      <c r="G916" s="72">
        <v>1480</v>
      </c>
      <c r="H916" s="20">
        <v>106</v>
      </c>
      <c r="I916" s="89">
        <v>100589</v>
      </c>
    </row>
    <row r="917" spans="1:9" ht="14.1" customHeight="1" x14ac:dyDescent="0.2">
      <c r="A917" s="90">
        <v>4488</v>
      </c>
      <c r="B917" s="145" t="s">
        <v>520</v>
      </c>
      <c r="C917" s="56"/>
      <c r="D917" s="187">
        <v>738942</v>
      </c>
      <c r="E917" s="73">
        <v>1167</v>
      </c>
      <c r="F917" s="73">
        <v>250157</v>
      </c>
      <c r="G917" s="73">
        <v>14779</v>
      </c>
      <c r="H917" s="73">
        <v>17328</v>
      </c>
      <c r="I917" s="57">
        <v>1022373</v>
      </c>
    </row>
    <row r="918" spans="1:9" ht="14.1" customHeight="1" x14ac:dyDescent="0.2">
      <c r="A918" s="88">
        <v>4434</v>
      </c>
      <c r="B918" s="146" t="s">
        <v>521</v>
      </c>
      <c r="C918" s="58">
        <v>3111</v>
      </c>
      <c r="D918" s="177">
        <v>368730</v>
      </c>
      <c r="E918" s="20">
        <v>4387</v>
      </c>
      <c r="F918" s="72">
        <v>126114</v>
      </c>
      <c r="G918" s="72">
        <v>7375</v>
      </c>
      <c r="H918" s="20">
        <v>3060</v>
      </c>
      <c r="I918" s="89">
        <v>509666</v>
      </c>
    </row>
    <row r="919" spans="1:9" ht="14.1" customHeight="1" x14ac:dyDescent="0.2">
      <c r="A919" s="88">
        <v>4434</v>
      </c>
      <c r="B919" s="146" t="s">
        <v>521</v>
      </c>
      <c r="C919" s="58">
        <v>3113</v>
      </c>
      <c r="D919" s="177">
        <v>1728417</v>
      </c>
      <c r="E919" s="20">
        <v>24730</v>
      </c>
      <c r="F919" s="72">
        <v>592564</v>
      </c>
      <c r="G919" s="72">
        <v>34568</v>
      </c>
      <c r="H919" s="20">
        <v>61853</v>
      </c>
      <c r="I919" s="89">
        <v>2442132</v>
      </c>
    </row>
    <row r="920" spans="1:9" ht="14.1" customHeight="1" x14ac:dyDescent="0.2">
      <c r="A920" s="88">
        <v>4434</v>
      </c>
      <c r="B920" s="146" t="s">
        <v>521</v>
      </c>
      <c r="C920" s="58">
        <v>3141</v>
      </c>
      <c r="D920" s="177">
        <v>195398</v>
      </c>
      <c r="E920" s="20">
        <v>5390</v>
      </c>
      <c r="F920" s="72">
        <v>67866</v>
      </c>
      <c r="G920" s="72">
        <v>3908</v>
      </c>
      <c r="H920" s="20">
        <v>1512</v>
      </c>
      <c r="I920" s="89">
        <v>274074</v>
      </c>
    </row>
    <row r="921" spans="1:9" ht="14.1" customHeight="1" x14ac:dyDescent="0.2">
      <c r="A921" s="88">
        <v>4434</v>
      </c>
      <c r="B921" s="146" t="s">
        <v>521</v>
      </c>
      <c r="C921" s="58">
        <v>3143</v>
      </c>
      <c r="D921" s="177">
        <v>154099</v>
      </c>
      <c r="E921" s="20">
        <v>2228</v>
      </c>
      <c r="F921" s="72">
        <v>52839</v>
      </c>
      <c r="G921" s="72">
        <v>3082</v>
      </c>
      <c r="H921" s="20">
        <v>183</v>
      </c>
      <c r="I921" s="89">
        <v>212431</v>
      </c>
    </row>
    <row r="922" spans="1:9" ht="14.1" customHeight="1" x14ac:dyDescent="0.2">
      <c r="A922" s="90">
        <v>4434</v>
      </c>
      <c r="B922" s="145" t="s">
        <v>522</v>
      </c>
      <c r="C922" s="56"/>
      <c r="D922" s="187">
        <v>2446644</v>
      </c>
      <c r="E922" s="73">
        <v>36735</v>
      </c>
      <c r="F922" s="73">
        <v>839383</v>
      </c>
      <c r="G922" s="73">
        <v>48933</v>
      </c>
      <c r="H922" s="73">
        <v>66608</v>
      </c>
      <c r="I922" s="57">
        <v>3438303</v>
      </c>
    </row>
    <row r="923" spans="1:9" ht="14.1" customHeight="1" x14ac:dyDescent="0.2">
      <c r="A923" s="88">
        <v>4441</v>
      </c>
      <c r="B923" s="146" t="s">
        <v>523</v>
      </c>
      <c r="C923" s="58">
        <v>3111</v>
      </c>
      <c r="D923" s="177">
        <v>457284</v>
      </c>
      <c r="E923" s="20">
        <v>0</v>
      </c>
      <c r="F923" s="72">
        <v>154562</v>
      </c>
      <c r="G923" s="72">
        <v>9146</v>
      </c>
      <c r="H923" s="20">
        <v>3315</v>
      </c>
      <c r="I923" s="89">
        <v>624307</v>
      </c>
    </row>
    <row r="924" spans="1:9" ht="14.1" customHeight="1" x14ac:dyDescent="0.2">
      <c r="A924" s="88">
        <v>4441</v>
      </c>
      <c r="B924" s="146" t="s">
        <v>523</v>
      </c>
      <c r="C924" s="58">
        <v>3117</v>
      </c>
      <c r="D924" s="177">
        <v>552311</v>
      </c>
      <c r="E924" s="20">
        <v>6953</v>
      </c>
      <c r="F924" s="72">
        <v>189031</v>
      </c>
      <c r="G924" s="72">
        <v>11046</v>
      </c>
      <c r="H924" s="20">
        <v>11870</v>
      </c>
      <c r="I924" s="89">
        <v>771211</v>
      </c>
    </row>
    <row r="925" spans="1:9" ht="14.1" customHeight="1" x14ac:dyDescent="0.2">
      <c r="A925" s="88">
        <v>4441</v>
      </c>
      <c r="B925" s="146" t="s">
        <v>523</v>
      </c>
      <c r="C925" s="58">
        <v>3141</v>
      </c>
      <c r="D925" s="177">
        <v>143240</v>
      </c>
      <c r="E925" s="20">
        <v>0</v>
      </c>
      <c r="F925" s="72">
        <v>48415</v>
      </c>
      <c r="G925" s="72">
        <v>2865</v>
      </c>
      <c r="H925" s="20">
        <v>830</v>
      </c>
      <c r="I925" s="89">
        <v>195350</v>
      </c>
    </row>
    <row r="926" spans="1:9" ht="14.1" customHeight="1" x14ac:dyDescent="0.2">
      <c r="A926" s="88">
        <v>4441</v>
      </c>
      <c r="B926" s="146" t="s">
        <v>523</v>
      </c>
      <c r="C926" s="58">
        <v>3143</v>
      </c>
      <c r="D926" s="177">
        <v>88672</v>
      </c>
      <c r="E926" s="20">
        <v>1867</v>
      </c>
      <c r="F926" s="72">
        <v>30602</v>
      </c>
      <c r="G926" s="72">
        <v>1773</v>
      </c>
      <c r="H926" s="20">
        <v>128</v>
      </c>
      <c r="I926" s="89">
        <v>123042</v>
      </c>
    </row>
    <row r="927" spans="1:9" ht="14.1" customHeight="1" x14ac:dyDescent="0.2">
      <c r="A927" s="90">
        <v>4441</v>
      </c>
      <c r="B927" s="145" t="s">
        <v>524</v>
      </c>
      <c r="C927" s="56"/>
      <c r="D927" s="187">
        <v>1241507</v>
      </c>
      <c r="E927" s="73">
        <v>8820</v>
      </c>
      <c r="F927" s="73">
        <v>422610</v>
      </c>
      <c r="G927" s="73">
        <v>24830</v>
      </c>
      <c r="H927" s="73">
        <v>16143</v>
      </c>
      <c r="I927" s="57">
        <v>1713910</v>
      </c>
    </row>
    <row r="928" spans="1:9" ht="14.1" customHeight="1" x14ac:dyDescent="0.2">
      <c r="A928" s="88">
        <v>4428</v>
      </c>
      <c r="B928" s="146" t="s">
        <v>525</v>
      </c>
      <c r="C928" s="58">
        <v>3111</v>
      </c>
      <c r="D928" s="177">
        <v>204394</v>
      </c>
      <c r="E928" s="20">
        <v>0</v>
      </c>
      <c r="F928" s="72">
        <v>69085</v>
      </c>
      <c r="G928" s="72">
        <v>4088</v>
      </c>
      <c r="H928" s="20">
        <v>2408</v>
      </c>
      <c r="I928" s="89">
        <v>279975</v>
      </c>
    </row>
    <row r="929" spans="1:9" ht="14.1" customHeight="1" x14ac:dyDescent="0.2">
      <c r="A929" s="88">
        <v>4428</v>
      </c>
      <c r="B929" s="146" t="s">
        <v>525</v>
      </c>
      <c r="C929" s="58">
        <v>3141</v>
      </c>
      <c r="D929" s="177">
        <v>77917</v>
      </c>
      <c r="E929" s="20">
        <v>0</v>
      </c>
      <c r="F929" s="72">
        <v>26336</v>
      </c>
      <c r="G929" s="72">
        <v>1558</v>
      </c>
      <c r="H929" s="20">
        <v>386</v>
      </c>
      <c r="I929" s="89">
        <v>106197</v>
      </c>
    </row>
    <row r="930" spans="1:9" ht="14.1" customHeight="1" x14ac:dyDescent="0.2">
      <c r="A930" s="90">
        <v>4428</v>
      </c>
      <c r="B930" s="145" t="s">
        <v>526</v>
      </c>
      <c r="C930" s="56"/>
      <c r="D930" s="187">
        <v>282311</v>
      </c>
      <c r="E930" s="73">
        <v>0</v>
      </c>
      <c r="F930" s="73">
        <v>95421</v>
      </c>
      <c r="G930" s="73">
        <v>5646</v>
      </c>
      <c r="H930" s="73">
        <v>2794</v>
      </c>
      <c r="I930" s="57">
        <v>386172</v>
      </c>
    </row>
    <row r="931" spans="1:9" ht="14.1" customHeight="1" x14ac:dyDescent="0.2">
      <c r="A931" s="88">
        <v>4463</v>
      </c>
      <c r="B931" s="146" t="s">
        <v>527</v>
      </c>
      <c r="C931" s="58">
        <v>3117</v>
      </c>
      <c r="D931" s="177">
        <v>348104</v>
      </c>
      <c r="E931" s="20">
        <v>0</v>
      </c>
      <c r="F931" s="72">
        <v>117659</v>
      </c>
      <c r="G931" s="72">
        <v>6962</v>
      </c>
      <c r="H931" s="20">
        <v>6299</v>
      </c>
      <c r="I931" s="89">
        <v>479024</v>
      </c>
    </row>
    <row r="932" spans="1:9" ht="14.1" customHeight="1" x14ac:dyDescent="0.2">
      <c r="A932" s="88">
        <v>4463</v>
      </c>
      <c r="B932" s="146" t="s">
        <v>527</v>
      </c>
      <c r="C932" s="58">
        <v>3143</v>
      </c>
      <c r="D932" s="177">
        <v>74950</v>
      </c>
      <c r="E932" s="20">
        <v>0</v>
      </c>
      <c r="F932" s="72">
        <v>25333</v>
      </c>
      <c r="G932" s="72">
        <v>1499</v>
      </c>
      <c r="H932" s="20">
        <v>106</v>
      </c>
      <c r="I932" s="89">
        <v>101888</v>
      </c>
    </row>
    <row r="933" spans="1:9" ht="14.1" customHeight="1" thickBot="1" x14ac:dyDescent="0.25">
      <c r="A933" s="116">
        <v>4463</v>
      </c>
      <c r="B933" s="148" t="s">
        <v>528</v>
      </c>
      <c r="C933" s="208"/>
      <c r="D933" s="188">
        <v>423054</v>
      </c>
      <c r="E933" s="117">
        <v>0</v>
      </c>
      <c r="F933" s="117">
        <v>142992</v>
      </c>
      <c r="G933" s="117">
        <v>8461</v>
      </c>
      <c r="H933" s="117">
        <v>6405</v>
      </c>
      <c r="I933" s="60">
        <v>580912</v>
      </c>
    </row>
    <row r="934" spans="1:9" ht="14.1" customHeight="1" thickBot="1" x14ac:dyDescent="0.25">
      <c r="A934" s="4"/>
      <c r="B934" s="149" t="s">
        <v>529</v>
      </c>
      <c r="C934" s="209"/>
      <c r="D934" s="189">
        <v>38046965</v>
      </c>
      <c r="E934" s="120">
        <v>172540</v>
      </c>
      <c r="F934" s="120">
        <v>12918194</v>
      </c>
      <c r="G934" s="120">
        <v>760941</v>
      </c>
      <c r="H934" s="120">
        <v>888918</v>
      </c>
      <c r="I934" s="121">
        <v>52787558</v>
      </c>
    </row>
    <row r="935" spans="1:9" ht="14.1" customHeight="1" x14ac:dyDescent="0.2">
      <c r="A935" s="108">
        <v>5489</v>
      </c>
      <c r="B935" s="144" t="s">
        <v>530</v>
      </c>
      <c r="C935" s="53">
        <v>3111</v>
      </c>
      <c r="D935" s="175">
        <v>395788</v>
      </c>
      <c r="E935" s="40">
        <v>1400</v>
      </c>
      <c r="F935" s="54">
        <v>134250</v>
      </c>
      <c r="G935" s="54">
        <v>7916</v>
      </c>
      <c r="H935" s="40">
        <v>9053</v>
      </c>
      <c r="I935" s="55">
        <v>548407</v>
      </c>
    </row>
    <row r="936" spans="1:9" ht="14.1" customHeight="1" x14ac:dyDescent="0.2">
      <c r="A936" s="81">
        <v>5489</v>
      </c>
      <c r="B936" s="146" t="s">
        <v>530</v>
      </c>
      <c r="C936" s="58">
        <v>3141</v>
      </c>
      <c r="D936" s="177">
        <v>69906</v>
      </c>
      <c r="E936" s="20">
        <v>0</v>
      </c>
      <c r="F936" s="72">
        <v>23628</v>
      </c>
      <c r="G936" s="72">
        <v>1398</v>
      </c>
      <c r="H936" s="20">
        <v>345</v>
      </c>
      <c r="I936" s="89">
        <v>95277</v>
      </c>
    </row>
    <row r="937" spans="1:9" ht="14.1" customHeight="1" x14ac:dyDescent="0.2">
      <c r="A937" s="92">
        <v>5489</v>
      </c>
      <c r="B937" s="145" t="s">
        <v>531</v>
      </c>
      <c r="C937" s="56"/>
      <c r="D937" s="190">
        <v>465694</v>
      </c>
      <c r="E937" s="74">
        <v>1400</v>
      </c>
      <c r="F937" s="74">
        <v>157878</v>
      </c>
      <c r="G937" s="74">
        <v>9314</v>
      </c>
      <c r="H937" s="74">
        <v>9398</v>
      </c>
      <c r="I937" s="63">
        <v>643684</v>
      </c>
    </row>
    <row r="938" spans="1:9" ht="14.1" customHeight="1" x14ac:dyDescent="0.2">
      <c r="A938" s="81">
        <v>5451</v>
      </c>
      <c r="B938" s="146" t="s">
        <v>532</v>
      </c>
      <c r="C938" s="58">
        <v>3111</v>
      </c>
      <c r="D938" s="177">
        <v>1269023</v>
      </c>
      <c r="E938" s="20">
        <v>1983</v>
      </c>
      <c r="F938" s="72">
        <v>429600</v>
      </c>
      <c r="G938" s="72">
        <v>25380</v>
      </c>
      <c r="H938" s="20">
        <v>25706</v>
      </c>
      <c r="I938" s="89">
        <v>1751692</v>
      </c>
    </row>
    <row r="939" spans="1:9" ht="14.1" customHeight="1" x14ac:dyDescent="0.2">
      <c r="A939" s="81">
        <v>5451</v>
      </c>
      <c r="B939" s="146" t="s">
        <v>532</v>
      </c>
      <c r="C939" s="58">
        <v>3141</v>
      </c>
      <c r="D939" s="177">
        <v>177555</v>
      </c>
      <c r="E939" s="20">
        <v>0</v>
      </c>
      <c r="F939" s="72">
        <v>60014</v>
      </c>
      <c r="G939" s="72">
        <v>3551</v>
      </c>
      <c r="H939" s="20">
        <v>1130</v>
      </c>
      <c r="I939" s="89">
        <v>242250</v>
      </c>
    </row>
    <row r="940" spans="1:9" ht="14.1" customHeight="1" x14ac:dyDescent="0.2">
      <c r="A940" s="92">
        <v>5451</v>
      </c>
      <c r="B940" s="145" t="s">
        <v>533</v>
      </c>
      <c r="C940" s="59"/>
      <c r="D940" s="190">
        <v>1446578</v>
      </c>
      <c r="E940" s="74">
        <v>1983</v>
      </c>
      <c r="F940" s="74">
        <v>489614</v>
      </c>
      <c r="G940" s="74">
        <v>28931</v>
      </c>
      <c r="H940" s="74">
        <v>26836</v>
      </c>
      <c r="I940" s="63">
        <v>1993942</v>
      </c>
    </row>
    <row r="941" spans="1:9" ht="14.1" customHeight="1" x14ac:dyDescent="0.2">
      <c r="A941" s="81">
        <v>5450</v>
      </c>
      <c r="B941" s="150" t="s">
        <v>534</v>
      </c>
      <c r="C941" s="58">
        <v>3111</v>
      </c>
      <c r="D941" s="177">
        <v>819623</v>
      </c>
      <c r="E941" s="20">
        <v>3500</v>
      </c>
      <c r="F941" s="72">
        <v>278216</v>
      </c>
      <c r="G941" s="72">
        <v>16392</v>
      </c>
      <c r="H941" s="20">
        <v>12920</v>
      </c>
      <c r="I941" s="89">
        <v>1130651</v>
      </c>
    </row>
    <row r="942" spans="1:9" ht="14.1" customHeight="1" x14ac:dyDescent="0.2">
      <c r="A942" s="81">
        <v>5450</v>
      </c>
      <c r="B942" s="150" t="s">
        <v>534</v>
      </c>
      <c r="C942" s="58">
        <v>3141</v>
      </c>
      <c r="D942" s="177">
        <v>111089</v>
      </c>
      <c r="E942" s="20">
        <v>0</v>
      </c>
      <c r="F942" s="72">
        <v>37548</v>
      </c>
      <c r="G942" s="72">
        <v>2222</v>
      </c>
      <c r="H942" s="20">
        <v>551</v>
      </c>
      <c r="I942" s="89">
        <v>151410</v>
      </c>
    </row>
    <row r="943" spans="1:9" ht="14.1" customHeight="1" x14ac:dyDescent="0.2">
      <c r="A943" s="92">
        <v>5450</v>
      </c>
      <c r="B943" s="151" t="s">
        <v>535</v>
      </c>
      <c r="C943" s="56"/>
      <c r="D943" s="190">
        <v>930712</v>
      </c>
      <c r="E943" s="74">
        <v>3500</v>
      </c>
      <c r="F943" s="74">
        <v>315764</v>
      </c>
      <c r="G943" s="74">
        <v>18614</v>
      </c>
      <c r="H943" s="74">
        <v>13471</v>
      </c>
      <c r="I943" s="63">
        <v>1282061</v>
      </c>
    </row>
    <row r="944" spans="1:9" ht="14.1" customHeight="1" x14ac:dyDescent="0.2">
      <c r="A944" s="81">
        <v>5447</v>
      </c>
      <c r="B944" s="146" t="s">
        <v>536</v>
      </c>
      <c r="C944" s="58">
        <v>3233</v>
      </c>
      <c r="D944" s="177">
        <v>398267</v>
      </c>
      <c r="E944" s="20">
        <v>3500</v>
      </c>
      <c r="F944" s="72">
        <v>135797</v>
      </c>
      <c r="G944" s="72">
        <v>7965</v>
      </c>
      <c r="H944" s="20">
        <v>4309</v>
      </c>
      <c r="I944" s="89">
        <v>549838</v>
      </c>
    </row>
    <row r="945" spans="1:9" ht="14.1" customHeight="1" x14ac:dyDescent="0.2">
      <c r="A945" s="92">
        <v>5447</v>
      </c>
      <c r="B945" s="145" t="s">
        <v>537</v>
      </c>
      <c r="C945" s="56"/>
      <c r="D945" s="190">
        <v>398267</v>
      </c>
      <c r="E945" s="74">
        <v>3500</v>
      </c>
      <c r="F945" s="74">
        <v>135797</v>
      </c>
      <c r="G945" s="74">
        <v>7965</v>
      </c>
      <c r="H945" s="74">
        <v>4309</v>
      </c>
      <c r="I945" s="63">
        <v>549838</v>
      </c>
    </row>
    <row r="946" spans="1:9" ht="14.1" customHeight="1" x14ac:dyDescent="0.2">
      <c r="A946" s="81">
        <v>5444</v>
      </c>
      <c r="B946" s="146" t="s">
        <v>538</v>
      </c>
      <c r="C946" s="58">
        <v>3113</v>
      </c>
      <c r="D946" s="177">
        <v>1843362</v>
      </c>
      <c r="E946" s="20">
        <v>23333</v>
      </c>
      <c r="F946" s="72">
        <v>630943</v>
      </c>
      <c r="G946" s="72">
        <v>36867</v>
      </c>
      <c r="H946" s="20">
        <v>74271</v>
      </c>
      <c r="I946" s="89">
        <v>2608776</v>
      </c>
    </row>
    <row r="947" spans="1:9" ht="14.1" customHeight="1" x14ac:dyDescent="0.2">
      <c r="A947" s="81">
        <v>5444</v>
      </c>
      <c r="B947" s="146" t="s">
        <v>538</v>
      </c>
      <c r="C947" s="58">
        <v>3122</v>
      </c>
      <c r="D947" s="177">
        <v>968738</v>
      </c>
      <c r="E947" s="20">
        <v>22470</v>
      </c>
      <c r="F947" s="72">
        <v>335028</v>
      </c>
      <c r="G947" s="72">
        <v>19375</v>
      </c>
      <c r="H947" s="20">
        <v>13033</v>
      </c>
      <c r="I947" s="89">
        <v>1358644</v>
      </c>
    </row>
    <row r="948" spans="1:9" ht="14.1" customHeight="1" x14ac:dyDescent="0.2">
      <c r="A948" s="81">
        <v>5444</v>
      </c>
      <c r="B948" s="146" t="s">
        <v>538</v>
      </c>
      <c r="C948" s="58">
        <v>3141</v>
      </c>
      <c r="D948" s="177">
        <v>58760</v>
      </c>
      <c r="E948" s="20">
        <v>0</v>
      </c>
      <c r="F948" s="72">
        <v>19861</v>
      </c>
      <c r="G948" s="72">
        <v>1175</v>
      </c>
      <c r="H948" s="20">
        <v>861</v>
      </c>
      <c r="I948" s="89">
        <v>80657</v>
      </c>
    </row>
    <row r="949" spans="1:9" ht="14.1" customHeight="1" x14ac:dyDescent="0.2">
      <c r="A949" s="81">
        <v>5444</v>
      </c>
      <c r="B949" s="146" t="s">
        <v>538</v>
      </c>
      <c r="C949" s="58">
        <v>3143</v>
      </c>
      <c r="D949" s="177">
        <v>168444</v>
      </c>
      <c r="E949" s="20">
        <v>14000</v>
      </c>
      <c r="F949" s="72">
        <v>61666</v>
      </c>
      <c r="G949" s="72">
        <v>3369</v>
      </c>
      <c r="H949" s="20">
        <v>306</v>
      </c>
      <c r="I949" s="89">
        <v>247785</v>
      </c>
    </row>
    <row r="950" spans="1:9" ht="14.1" customHeight="1" x14ac:dyDescent="0.2">
      <c r="A950" s="92">
        <v>5444</v>
      </c>
      <c r="B950" s="145" t="s">
        <v>539</v>
      </c>
      <c r="C950" s="56"/>
      <c r="D950" s="190">
        <v>3039304</v>
      </c>
      <c r="E950" s="74">
        <v>59803</v>
      </c>
      <c r="F950" s="74">
        <v>1047498</v>
      </c>
      <c r="G950" s="74">
        <v>60786</v>
      </c>
      <c r="H950" s="74">
        <v>88471</v>
      </c>
      <c r="I950" s="63">
        <v>4295862</v>
      </c>
    </row>
    <row r="951" spans="1:9" ht="14.1" customHeight="1" x14ac:dyDescent="0.2">
      <c r="A951" s="81">
        <v>5449</v>
      </c>
      <c r="B951" s="146" t="s">
        <v>540</v>
      </c>
      <c r="C951" s="58">
        <v>3114</v>
      </c>
      <c r="D951" s="177">
        <v>1461292</v>
      </c>
      <c r="E951" s="20">
        <v>8750</v>
      </c>
      <c r="F951" s="72">
        <v>496874</v>
      </c>
      <c r="G951" s="72">
        <v>29226</v>
      </c>
      <c r="H951" s="20">
        <v>13728</v>
      </c>
      <c r="I951" s="89">
        <v>2009870</v>
      </c>
    </row>
    <row r="952" spans="1:9" ht="14.1" customHeight="1" x14ac:dyDescent="0.2">
      <c r="A952" s="81">
        <v>5449</v>
      </c>
      <c r="B952" s="146" t="s">
        <v>540</v>
      </c>
      <c r="C952" s="58">
        <v>3143</v>
      </c>
      <c r="D952" s="177">
        <v>75095</v>
      </c>
      <c r="E952" s="20">
        <v>0</v>
      </c>
      <c r="F952" s="72">
        <v>25382</v>
      </c>
      <c r="G952" s="72">
        <v>1502</v>
      </c>
      <c r="H952" s="20">
        <v>17</v>
      </c>
      <c r="I952" s="89">
        <v>101996</v>
      </c>
    </row>
    <row r="953" spans="1:9" ht="14.1" customHeight="1" x14ac:dyDescent="0.2">
      <c r="A953" s="92">
        <v>5449</v>
      </c>
      <c r="B953" s="145" t="s">
        <v>541</v>
      </c>
      <c r="C953" s="56"/>
      <c r="D953" s="190">
        <v>1536387</v>
      </c>
      <c r="E953" s="74">
        <v>8750</v>
      </c>
      <c r="F953" s="74">
        <v>522256</v>
      </c>
      <c r="G953" s="74">
        <v>30728</v>
      </c>
      <c r="H953" s="74">
        <v>13745</v>
      </c>
      <c r="I953" s="63">
        <v>2111866</v>
      </c>
    </row>
    <row r="954" spans="1:9" ht="14.1" customHeight="1" x14ac:dyDescent="0.2">
      <c r="A954" s="81">
        <v>5443</v>
      </c>
      <c r="B954" s="146" t="s">
        <v>542</v>
      </c>
      <c r="C954" s="58">
        <v>3113</v>
      </c>
      <c r="D954" s="177">
        <v>3002182</v>
      </c>
      <c r="E954" s="20">
        <v>11667</v>
      </c>
      <c r="F954" s="72">
        <v>1018681</v>
      </c>
      <c r="G954" s="72">
        <v>60044</v>
      </c>
      <c r="H954" s="20">
        <v>78482</v>
      </c>
      <c r="I954" s="89">
        <v>4171056</v>
      </c>
    </row>
    <row r="955" spans="1:9" ht="14.1" customHeight="1" x14ac:dyDescent="0.2">
      <c r="A955" s="81">
        <v>5443</v>
      </c>
      <c r="B955" s="146" t="s">
        <v>542</v>
      </c>
      <c r="C955" s="58">
        <v>3141</v>
      </c>
      <c r="D955" s="177">
        <v>430585</v>
      </c>
      <c r="E955" s="20">
        <v>2333</v>
      </c>
      <c r="F955" s="72">
        <v>146326</v>
      </c>
      <c r="G955" s="72">
        <v>8612</v>
      </c>
      <c r="H955" s="20">
        <v>4595</v>
      </c>
      <c r="I955" s="89">
        <v>592451</v>
      </c>
    </row>
    <row r="956" spans="1:9" ht="14.1" customHeight="1" x14ac:dyDescent="0.2">
      <c r="A956" s="81">
        <v>5443</v>
      </c>
      <c r="B956" s="146" t="s">
        <v>542</v>
      </c>
      <c r="C956" s="58">
        <v>3143</v>
      </c>
      <c r="D956" s="177">
        <v>172121</v>
      </c>
      <c r="E956" s="20">
        <v>1750</v>
      </c>
      <c r="F956" s="72">
        <v>58768</v>
      </c>
      <c r="G956" s="72">
        <v>3442</v>
      </c>
      <c r="H956" s="20">
        <v>302</v>
      </c>
      <c r="I956" s="89">
        <v>236383</v>
      </c>
    </row>
    <row r="957" spans="1:9" ht="14.1" customHeight="1" x14ac:dyDescent="0.2">
      <c r="A957" s="92">
        <v>5443</v>
      </c>
      <c r="B957" s="145" t="s">
        <v>543</v>
      </c>
      <c r="C957" s="56"/>
      <c r="D957" s="190">
        <v>3604888</v>
      </c>
      <c r="E957" s="74">
        <v>15750</v>
      </c>
      <c r="F957" s="74">
        <v>1223775</v>
      </c>
      <c r="G957" s="74">
        <v>72098</v>
      </c>
      <c r="H957" s="74">
        <v>83379</v>
      </c>
      <c r="I957" s="63">
        <v>4999890</v>
      </c>
    </row>
    <row r="958" spans="1:9" ht="14.1" customHeight="1" x14ac:dyDescent="0.2">
      <c r="A958" s="81">
        <v>5445</v>
      </c>
      <c r="B958" s="146" t="s">
        <v>544</v>
      </c>
      <c r="C958" s="58">
        <v>3113</v>
      </c>
      <c r="D958" s="177">
        <v>2856197</v>
      </c>
      <c r="E958" s="20">
        <v>6515</v>
      </c>
      <c r="F958" s="72">
        <v>967597</v>
      </c>
      <c r="G958" s="72">
        <v>57124</v>
      </c>
      <c r="H958" s="20">
        <v>106890</v>
      </c>
      <c r="I958" s="89">
        <v>3994323</v>
      </c>
    </row>
    <row r="959" spans="1:9" ht="14.1" customHeight="1" x14ac:dyDescent="0.2">
      <c r="A959" s="81">
        <v>5445</v>
      </c>
      <c r="B959" s="146" t="s">
        <v>544</v>
      </c>
      <c r="C959" s="58">
        <v>3141</v>
      </c>
      <c r="D959" s="177">
        <v>143151</v>
      </c>
      <c r="E959" s="20">
        <v>0</v>
      </c>
      <c r="F959" s="72">
        <v>48385</v>
      </c>
      <c r="G959" s="72">
        <v>2863</v>
      </c>
      <c r="H959" s="20">
        <v>1257</v>
      </c>
      <c r="I959" s="89">
        <v>195656</v>
      </c>
    </row>
    <row r="960" spans="1:9" ht="14.1" customHeight="1" x14ac:dyDescent="0.2">
      <c r="A960" s="81">
        <v>5445</v>
      </c>
      <c r="B960" s="146" t="s">
        <v>544</v>
      </c>
      <c r="C960" s="58">
        <v>3143</v>
      </c>
      <c r="D960" s="177">
        <v>248032</v>
      </c>
      <c r="E960" s="20">
        <v>6417</v>
      </c>
      <c r="F960" s="72">
        <v>86004</v>
      </c>
      <c r="G960" s="72">
        <v>4961</v>
      </c>
      <c r="H960" s="20">
        <v>519</v>
      </c>
      <c r="I960" s="89">
        <v>345933</v>
      </c>
    </row>
    <row r="961" spans="1:9" ht="14.1" customHeight="1" x14ac:dyDescent="0.2">
      <c r="A961" s="92">
        <v>5445</v>
      </c>
      <c r="B961" s="145" t="s">
        <v>545</v>
      </c>
      <c r="C961" s="56"/>
      <c r="D961" s="190">
        <v>3247380</v>
      </c>
      <c r="E961" s="74">
        <v>12932</v>
      </c>
      <c r="F961" s="74">
        <v>1101986</v>
      </c>
      <c r="G961" s="74">
        <v>64948</v>
      </c>
      <c r="H961" s="74">
        <v>108666</v>
      </c>
      <c r="I961" s="63">
        <v>4535912</v>
      </c>
    </row>
    <row r="962" spans="1:9" ht="14.1" customHeight="1" x14ac:dyDescent="0.2">
      <c r="A962" s="81">
        <v>5446</v>
      </c>
      <c r="B962" s="146" t="s">
        <v>546</v>
      </c>
      <c r="C962" s="58">
        <v>3231</v>
      </c>
      <c r="D962" s="177">
        <v>2496687</v>
      </c>
      <c r="E962" s="20">
        <v>9333</v>
      </c>
      <c r="F962" s="72">
        <v>847035</v>
      </c>
      <c r="G962" s="72">
        <v>49934</v>
      </c>
      <c r="H962" s="20">
        <v>28334</v>
      </c>
      <c r="I962" s="89">
        <v>3431323</v>
      </c>
    </row>
    <row r="963" spans="1:9" ht="14.1" customHeight="1" x14ac:dyDescent="0.2">
      <c r="A963" s="92">
        <v>5446</v>
      </c>
      <c r="B963" s="145" t="s">
        <v>547</v>
      </c>
      <c r="C963" s="56"/>
      <c r="D963" s="190">
        <v>2496687</v>
      </c>
      <c r="E963" s="74">
        <v>9333</v>
      </c>
      <c r="F963" s="74">
        <v>847035</v>
      </c>
      <c r="G963" s="74">
        <v>49934</v>
      </c>
      <c r="H963" s="74">
        <v>28334</v>
      </c>
      <c r="I963" s="63">
        <v>3431323</v>
      </c>
    </row>
    <row r="964" spans="1:9" ht="14.1" customHeight="1" x14ac:dyDescent="0.2">
      <c r="A964" s="81">
        <v>5403</v>
      </c>
      <c r="B964" s="146" t="s">
        <v>548</v>
      </c>
      <c r="C964" s="58">
        <v>3111</v>
      </c>
      <c r="D964" s="177">
        <v>187653</v>
      </c>
      <c r="E964" s="20">
        <v>1633</v>
      </c>
      <c r="F964" s="72">
        <v>63979</v>
      </c>
      <c r="G964" s="72">
        <v>3753</v>
      </c>
      <c r="H964" s="20">
        <v>1721</v>
      </c>
      <c r="I964" s="89">
        <v>258739</v>
      </c>
    </row>
    <row r="965" spans="1:9" ht="14.1" customHeight="1" x14ac:dyDescent="0.2">
      <c r="A965" s="81">
        <v>5403</v>
      </c>
      <c r="B965" s="146" t="s">
        <v>548</v>
      </c>
      <c r="C965" s="58">
        <v>3117</v>
      </c>
      <c r="D965" s="177">
        <v>365798</v>
      </c>
      <c r="E965" s="20">
        <v>2333</v>
      </c>
      <c r="F965" s="72">
        <v>124428</v>
      </c>
      <c r="G965" s="72">
        <v>7316</v>
      </c>
      <c r="H965" s="20">
        <v>8237</v>
      </c>
      <c r="I965" s="89">
        <v>508112</v>
      </c>
    </row>
    <row r="966" spans="1:9" ht="14.1" customHeight="1" x14ac:dyDescent="0.2">
      <c r="A966" s="81">
        <v>5403</v>
      </c>
      <c r="B966" s="146" t="s">
        <v>548</v>
      </c>
      <c r="C966" s="58">
        <v>3141</v>
      </c>
      <c r="D966" s="177">
        <v>88547</v>
      </c>
      <c r="E966" s="20">
        <v>4900</v>
      </c>
      <c r="F966" s="72">
        <v>31585</v>
      </c>
      <c r="G966" s="72">
        <v>1771</v>
      </c>
      <c r="H966" s="20">
        <v>502</v>
      </c>
      <c r="I966" s="89">
        <v>127305</v>
      </c>
    </row>
    <row r="967" spans="1:9" ht="14.1" customHeight="1" x14ac:dyDescent="0.2">
      <c r="A967" s="81">
        <v>5403</v>
      </c>
      <c r="B967" s="146" t="s">
        <v>548</v>
      </c>
      <c r="C967" s="58">
        <v>3143</v>
      </c>
      <c r="D967" s="177">
        <v>67921</v>
      </c>
      <c r="E967" s="20">
        <v>350</v>
      </c>
      <c r="F967" s="72">
        <v>23076</v>
      </c>
      <c r="G967" s="72">
        <v>1358</v>
      </c>
      <c r="H967" s="20">
        <v>98</v>
      </c>
      <c r="I967" s="89">
        <v>92803</v>
      </c>
    </row>
    <row r="968" spans="1:9" ht="14.1" customHeight="1" x14ac:dyDescent="0.2">
      <c r="A968" s="92">
        <v>5403</v>
      </c>
      <c r="B968" s="145" t="s">
        <v>549</v>
      </c>
      <c r="C968" s="56"/>
      <c r="D968" s="190">
        <v>709919</v>
      </c>
      <c r="E968" s="74">
        <v>9216</v>
      </c>
      <c r="F968" s="74">
        <v>243068</v>
      </c>
      <c r="G968" s="74">
        <v>14198</v>
      </c>
      <c r="H968" s="74">
        <v>10558</v>
      </c>
      <c r="I968" s="63">
        <v>986959</v>
      </c>
    </row>
    <row r="969" spans="1:9" ht="14.1" customHeight="1" x14ac:dyDescent="0.2">
      <c r="A969" s="81">
        <v>5404</v>
      </c>
      <c r="B969" s="146" t="s">
        <v>550</v>
      </c>
      <c r="C969" s="58">
        <v>3111</v>
      </c>
      <c r="D969" s="177">
        <v>200073</v>
      </c>
      <c r="E969" s="20">
        <v>700</v>
      </c>
      <c r="F969" s="72">
        <v>67861</v>
      </c>
      <c r="G969" s="72">
        <v>4001</v>
      </c>
      <c r="H969" s="20">
        <v>1658</v>
      </c>
      <c r="I969" s="89">
        <v>274293</v>
      </c>
    </row>
    <row r="970" spans="1:9" ht="14.1" customHeight="1" x14ac:dyDescent="0.2">
      <c r="A970" s="81">
        <v>5404</v>
      </c>
      <c r="B970" s="146" t="s">
        <v>550</v>
      </c>
      <c r="C970" s="58">
        <v>3117</v>
      </c>
      <c r="D970" s="177">
        <v>385766</v>
      </c>
      <c r="E970" s="20">
        <v>0</v>
      </c>
      <c r="F970" s="72">
        <v>130389</v>
      </c>
      <c r="G970" s="72">
        <v>7715</v>
      </c>
      <c r="H970" s="20">
        <v>5330</v>
      </c>
      <c r="I970" s="89">
        <v>529200</v>
      </c>
    </row>
    <row r="971" spans="1:9" ht="14.1" customHeight="1" x14ac:dyDescent="0.2">
      <c r="A971" s="81">
        <v>5404</v>
      </c>
      <c r="B971" s="146" t="s">
        <v>550</v>
      </c>
      <c r="C971" s="58">
        <v>3141</v>
      </c>
      <c r="D971" s="177">
        <v>80328</v>
      </c>
      <c r="E971" s="20">
        <v>0</v>
      </c>
      <c r="F971" s="72">
        <v>27151</v>
      </c>
      <c r="G971" s="72">
        <v>1607</v>
      </c>
      <c r="H971" s="20">
        <v>394</v>
      </c>
      <c r="I971" s="89">
        <v>109480</v>
      </c>
    </row>
    <row r="972" spans="1:9" ht="14.1" customHeight="1" x14ac:dyDescent="0.2">
      <c r="A972" s="81">
        <v>5404</v>
      </c>
      <c r="B972" s="147" t="s">
        <v>550</v>
      </c>
      <c r="C972" s="58">
        <v>3143</v>
      </c>
      <c r="D972" s="177">
        <v>57184</v>
      </c>
      <c r="E972" s="20">
        <v>0</v>
      </c>
      <c r="F972" s="72">
        <v>19328</v>
      </c>
      <c r="G972" s="72">
        <v>1144</v>
      </c>
      <c r="H972" s="20">
        <v>64</v>
      </c>
      <c r="I972" s="89">
        <v>77720</v>
      </c>
    </row>
    <row r="973" spans="1:9" ht="14.1" customHeight="1" x14ac:dyDescent="0.2">
      <c r="A973" s="92">
        <v>5404</v>
      </c>
      <c r="B973" s="145" t="s">
        <v>551</v>
      </c>
      <c r="C973" s="56"/>
      <c r="D973" s="190">
        <v>723351</v>
      </c>
      <c r="E973" s="74">
        <v>700</v>
      </c>
      <c r="F973" s="74">
        <v>244729</v>
      </c>
      <c r="G973" s="74">
        <v>14467</v>
      </c>
      <c r="H973" s="74">
        <v>7446</v>
      </c>
      <c r="I973" s="63">
        <v>990693</v>
      </c>
    </row>
    <row r="974" spans="1:9" ht="14.1" customHeight="1" x14ac:dyDescent="0.2">
      <c r="A974" s="81">
        <v>5407</v>
      </c>
      <c r="B974" s="146" t="s">
        <v>552</v>
      </c>
      <c r="C974" s="58">
        <v>3111</v>
      </c>
      <c r="D974" s="177">
        <v>282405</v>
      </c>
      <c r="E974" s="20">
        <v>0</v>
      </c>
      <c r="F974" s="72">
        <v>95453</v>
      </c>
      <c r="G974" s="72">
        <v>5648</v>
      </c>
      <c r="H974" s="20">
        <v>2295</v>
      </c>
      <c r="I974" s="89">
        <v>385801</v>
      </c>
    </row>
    <row r="975" spans="1:9" ht="14.1" customHeight="1" x14ac:dyDescent="0.2">
      <c r="A975" s="81">
        <v>5407</v>
      </c>
      <c r="B975" s="146" t="s">
        <v>552</v>
      </c>
      <c r="C975" s="58">
        <v>3113</v>
      </c>
      <c r="D975" s="177">
        <v>1160763</v>
      </c>
      <c r="E975" s="20">
        <v>1167</v>
      </c>
      <c r="F975" s="72">
        <v>392732</v>
      </c>
      <c r="G975" s="72">
        <v>23215</v>
      </c>
      <c r="H975" s="20">
        <v>19411</v>
      </c>
      <c r="I975" s="89">
        <v>1597288</v>
      </c>
    </row>
    <row r="976" spans="1:9" ht="14.1" customHeight="1" x14ac:dyDescent="0.2">
      <c r="A976" s="81">
        <v>5407</v>
      </c>
      <c r="B976" s="146" t="s">
        <v>552</v>
      </c>
      <c r="C976" s="58">
        <v>3141</v>
      </c>
      <c r="D976" s="177">
        <v>166231</v>
      </c>
      <c r="E976" s="20">
        <v>0</v>
      </c>
      <c r="F976" s="72">
        <v>56186</v>
      </c>
      <c r="G976" s="72">
        <v>3325</v>
      </c>
      <c r="H976" s="20">
        <v>1114</v>
      </c>
      <c r="I976" s="89">
        <v>226856</v>
      </c>
    </row>
    <row r="977" spans="1:9" ht="14.1" customHeight="1" x14ac:dyDescent="0.2">
      <c r="A977" s="81">
        <v>5407</v>
      </c>
      <c r="B977" s="146" t="s">
        <v>552</v>
      </c>
      <c r="C977" s="58">
        <v>3143</v>
      </c>
      <c r="D977" s="177">
        <v>50229</v>
      </c>
      <c r="E977" s="20">
        <v>0</v>
      </c>
      <c r="F977" s="72">
        <v>16977</v>
      </c>
      <c r="G977" s="72">
        <v>1005</v>
      </c>
      <c r="H977" s="20">
        <v>85</v>
      </c>
      <c r="I977" s="89">
        <v>68296</v>
      </c>
    </row>
    <row r="978" spans="1:9" ht="14.1" customHeight="1" x14ac:dyDescent="0.2">
      <c r="A978" s="92">
        <v>5407</v>
      </c>
      <c r="B978" s="145" t="s">
        <v>553</v>
      </c>
      <c r="C978" s="56"/>
      <c r="D978" s="190">
        <v>1659628</v>
      </c>
      <c r="E978" s="74">
        <v>1167</v>
      </c>
      <c r="F978" s="74">
        <v>561348</v>
      </c>
      <c r="G978" s="74">
        <v>33193</v>
      </c>
      <c r="H978" s="74">
        <v>22905</v>
      </c>
      <c r="I978" s="63">
        <v>2278241</v>
      </c>
    </row>
    <row r="979" spans="1:9" ht="14.1" customHeight="1" x14ac:dyDescent="0.2">
      <c r="A979" s="81">
        <v>5411</v>
      </c>
      <c r="B979" s="146" t="s">
        <v>554</v>
      </c>
      <c r="C979" s="58">
        <v>3111</v>
      </c>
      <c r="D979" s="177">
        <v>306490</v>
      </c>
      <c r="E979" s="20">
        <v>2100</v>
      </c>
      <c r="F979" s="72">
        <v>104303</v>
      </c>
      <c r="G979" s="72">
        <v>6130</v>
      </c>
      <c r="H979" s="20">
        <v>2168</v>
      </c>
      <c r="I979" s="89">
        <v>421191</v>
      </c>
    </row>
    <row r="980" spans="1:9" ht="14.1" customHeight="1" x14ac:dyDescent="0.2">
      <c r="A980" s="81">
        <v>5411</v>
      </c>
      <c r="B980" s="146" t="s">
        <v>554</v>
      </c>
      <c r="C980" s="58">
        <v>3117</v>
      </c>
      <c r="D980" s="177">
        <v>392502</v>
      </c>
      <c r="E980" s="20">
        <v>0</v>
      </c>
      <c r="F980" s="72">
        <v>132666</v>
      </c>
      <c r="G980" s="72">
        <v>7850</v>
      </c>
      <c r="H980" s="20">
        <v>14146</v>
      </c>
      <c r="I980" s="89">
        <v>547164</v>
      </c>
    </row>
    <row r="981" spans="1:9" ht="14.1" customHeight="1" x14ac:dyDescent="0.2">
      <c r="A981" s="81">
        <v>5411</v>
      </c>
      <c r="B981" s="146" t="s">
        <v>554</v>
      </c>
      <c r="C981" s="58">
        <v>3141</v>
      </c>
      <c r="D981" s="177">
        <v>107889</v>
      </c>
      <c r="E981" s="20">
        <v>0</v>
      </c>
      <c r="F981" s="72">
        <v>36466</v>
      </c>
      <c r="G981" s="72">
        <v>2158</v>
      </c>
      <c r="H981" s="20">
        <v>567</v>
      </c>
      <c r="I981" s="89">
        <v>147080</v>
      </c>
    </row>
    <row r="982" spans="1:9" ht="14.1" customHeight="1" x14ac:dyDescent="0.2">
      <c r="A982" s="81">
        <v>5411</v>
      </c>
      <c r="B982" s="146" t="s">
        <v>554</v>
      </c>
      <c r="C982" s="58">
        <v>3143</v>
      </c>
      <c r="D982" s="177">
        <v>54343</v>
      </c>
      <c r="E982" s="20">
        <v>1400</v>
      </c>
      <c r="F982" s="72">
        <v>18841</v>
      </c>
      <c r="G982" s="72">
        <v>1087</v>
      </c>
      <c r="H982" s="20">
        <v>102</v>
      </c>
      <c r="I982" s="89">
        <v>75773</v>
      </c>
    </row>
    <row r="983" spans="1:9" ht="14.1" customHeight="1" x14ac:dyDescent="0.2">
      <c r="A983" s="92">
        <v>5411</v>
      </c>
      <c r="B983" s="145" t="s">
        <v>555</v>
      </c>
      <c r="C983" s="56"/>
      <c r="D983" s="190">
        <v>861224</v>
      </c>
      <c r="E983" s="74">
        <v>3500</v>
      </c>
      <c r="F983" s="74">
        <v>292276</v>
      </c>
      <c r="G983" s="74">
        <v>17225</v>
      </c>
      <c r="H983" s="74">
        <v>16983</v>
      </c>
      <c r="I983" s="63">
        <v>1191208</v>
      </c>
    </row>
    <row r="984" spans="1:9" ht="14.1" customHeight="1" x14ac:dyDescent="0.2">
      <c r="A984" s="81">
        <v>5412</v>
      </c>
      <c r="B984" s="146" t="s">
        <v>556</v>
      </c>
      <c r="C984" s="58">
        <v>3111</v>
      </c>
      <c r="D984" s="177">
        <v>211630</v>
      </c>
      <c r="E984" s="20">
        <v>4083</v>
      </c>
      <c r="F984" s="72">
        <v>72911</v>
      </c>
      <c r="G984" s="72">
        <v>4233</v>
      </c>
      <c r="H984" s="20">
        <v>1339</v>
      </c>
      <c r="I984" s="89">
        <v>294196</v>
      </c>
    </row>
    <row r="985" spans="1:9" ht="14.1" customHeight="1" x14ac:dyDescent="0.2">
      <c r="A985" s="81">
        <v>5412</v>
      </c>
      <c r="B985" s="146" t="s">
        <v>556</v>
      </c>
      <c r="C985" s="58">
        <v>3117</v>
      </c>
      <c r="D985" s="177">
        <v>293244</v>
      </c>
      <c r="E985" s="20">
        <v>0</v>
      </c>
      <c r="F985" s="72">
        <v>99116</v>
      </c>
      <c r="G985" s="72">
        <v>5865</v>
      </c>
      <c r="H985" s="20">
        <v>5814</v>
      </c>
      <c r="I985" s="89">
        <v>404039</v>
      </c>
    </row>
    <row r="986" spans="1:9" ht="14.1" customHeight="1" x14ac:dyDescent="0.2">
      <c r="A986" s="81">
        <v>5412</v>
      </c>
      <c r="B986" s="146" t="s">
        <v>556</v>
      </c>
      <c r="C986" s="58">
        <v>3141</v>
      </c>
      <c r="D986" s="177">
        <v>74267</v>
      </c>
      <c r="E986" s="20">
        <v>0</v>
      </c>
      <c r="F986" s="72">
        <v>25102</v>
      </c>
      <c r="G986" s="72">
        <v>1485</v>
      </c>
      <c r="H986" s="20">
        <v>361</v>
      </c>
      <c r="I986" s="89">
        <v>101215</v>
      </c>
    </row>
    <row r="987" spans="1:9" ht="14.1" customHeight="1" x14ac:dyDescent="0.2">
      <c r="A987" s="81">
        <v>5412</v>
      </c>
      <c r="B987" s="146" t="s">
        <v>556</v>
      </c>
      <c r="C987" s="58">
        <v>3143</v>
      </c>
      <c r="D987" s="177">
        <v>36054</v>
      </c>
      <c r="E987" s="20">
        <v>0</v>
      </c>
      <c r="F987" s="72">
        <v>12186</v>
      </c>
      <c r="G987" s="72">
        <v>721</v>
      </c>
      <c r="H987" s="20">
        <v>43</v>
      </c>
      <c r="I987" s="89">
        <v>49004</v>
      </c>
    </row>
    <row r="988" spans="1:9" ht="14.1" customHeight="1" x14ac:dyDescent="0.2">
      <c r="A988" s="92">
        <v>5412</v>
      </c>
      <c r="B988" s="145" t="s">
        <v>557</v>
      </c>
      <c r="C988" s="56"/>
      <c r="D988" s="190">
        <v>615195</v>
      </c>
      <c r="E988" s="74">
        <v>4083</v>
      </c>
      <c r="F988" s="74">
        <v>209315</v>
      </c>
      <c r="G988" s="74">
        <v>12304</v>
      </c>
      <c r="H988" s="74">
        <v>7557</v>
      </c>
      <c r="I988" s="63">
        <v>848454</v>
      </c>
    </row>
    <row r="989" spans="1:9" ht="14.1" customHeight="1" x14ac:dyDescent="0.2">
      <c r="A989" s="81">
        <v>5418</v>
      </c>
      <c r="B989" s="146" t="s">
        <v>558</v>
      </c>
      <c r="C989" s="58">
        <v>3111</v>
      </c>
      <c r="D989" s="177">
        <v>501542</v>
      </c>
      <c r="E989" s="20">
        <v>0</v>
      </c>
      <c r="F989" s="72">
        <v>169521</v>
      </c>
      <c r="G989" s="72">
        <v>10031</v>
      </c>
      <c r="H989" s="20">
        <v>11815</v>
      </c>
      <c r="I989" s="89">
        <v>692909</v>
      </c>
    </row>
    <row r="990" spans="1:9" ht="14.1" customHeight="1" x14ac:dyDescent="0.2">
      <c r="A990" s="81">
        <v>5418</v>
      </c>
      <c r="B990" s="146" t="s">
        <v>558</v>
      </c>
      <c r="C990" s="58">
        <v>3141</v>
      </c>
      <c r="D990" s="177">
        <v>83127</v>
      </c>
      <c r="E990" s="20">
        <v>0</v>
      </c>
      <c r="F990" s="72">
        <v>28097</v>
      </c>
      <c r="G990" s="72">
        <v>1663</v>
      </c>
      <c r="H990" s="20">
        <v>428</v>
      </c>
      <c r="I990" s="89">
        <v>113315</v>
      </c>
    </row>
    <row r="991" spans="1:9" ht="14.1" customHeight="1" x14ac:dyDescent="0.2">
      <c r="A991" s="92">
        <v>5418</v>
      </c>
      <c r="B991" s="145" t="s">
        <v>559</v>
      </c>
      <c r="C991" s="56"/>
      <c r="D991" s="190">
        <v>584669</v>
      </c>
      <c r="E991" s="74">
        <v>0</v>
      </c>
      <c r="F991" s="74">
        <v>197618</v>
      </c>
      <c r="G991" s="74">
        <v>11694</v>
      </c>
      <c r="H991" s="74">
        <v>12243</v>
      </c>
      <c r="I991" s="63">
        <v>806224</v>
      </c>
    </row>
    <row r="992" spans="1:9" ht="14.1" customHeight="1" x14ac:dyDescent="0.2">
      <c r="A992" s="81">
        <v>5417</v>
      </c>
      <c r="B992" s="146" t="s">
        <v>560</v>
      </c>
      <c r="C992" s="58">
        <v>3117</v>
      </c>
      <c r="D992" s="177">
        <v>686536</v>
      </c>
      <c r="E992" s="20">
        <v>3500</v>
      </c>
      <c r="F992" s="72">
        <v>233232</v>
      </c>
      <c r="G992" s="72">
        <v>13731</v>
      </c>
      <c r="H992" s="20">
        <v>15504</v>
      </c>
      <c r="I992" s="89">
        <v>952503</v>
      </c>
    </row>
    <row r="993" spans="1:9" ht="14.1" customHeight="1" x14ac:dyDescent="0.2">
      <c r="A993" s="81">
        <v>5417</v>
      </c>
      <c r="B993" s="146" t="s">
        <v>560</v>
      </c>
      <c r="C993" s="58">
        <v>3141</v>
      </c>
      <c r="D993" s="177">
        <v>61092</v>
      </c>
      <c r="E993" s="20">
        <v>7583</v>
      </c>
      <c r="F993" s="72">
        <v>23212</v>
      </c>
      <c r="G993" s="72">
        <v>1222</v>
      </c>
      <c r="H993" s="20">
        <v>526</v>
      </c>
      <c r="I993" s="89">
        <v>93635</v>
      </c>
    </row>
    <row r="994" spans="1:9" ht="14.1" customHeight="1" x14ac:dyDescent="0.2">
      <c r="A994" s="81">
        <v>5417</v>
      </c>
      <c r="B994" s="146" t="s">
        <v>560</v>
      </c>
      <c r="C994" s="58">
        <v>3143</v>
      </c>
      <c r="D994" s="177">
        <v>59007</v>
      </c>
      <c r="E994" s="20">
        <v>0</v>
      </c>
      <c r="F994" s="72">
        <v>19944</v>
      </c>
      <c r="G994" s="72">
        <v>1180</v>
      </c>
      <c r="H994" s="20">
        <v>128</v>
      </c>
      <c r="I994" s="89">
        <v>80259</v>
      </c>
    </row>
    <row r="995" spans="1:9" ht="14.1" customHeight="1" x14ac:dyDescent="0.2">
      <c r="A995" s="92">
        <v>5417</v>
      </c>
      <c r="B995" s="145" t="s">
        <v>561</v>
      </c>
      <c r="C995" s="56"/>
      <c r="D995" s="190">
        <v>806635</v>
      </c>
      <c r="E995" s="74">
        <v>11083</v>
      </c>
      <c r="F995" s="74">
        <v>276388</v>
      </c>
      <c r="G995" s="74">
        <v>16133</v>
      </c>
      <c r="H995" s="74">
        <v>16158</v>
      </c>
      <c r="I995" s="63">
        <v>1126397</v>
      </c>
    </row>
    <row r="996" spans="1:9" ht="14.1" customHeight="1" x14ac:dyDescent="0.2">
      <c r="A996" s="81">
        <v>5420</v>
      </c>
      <c r="B996" s="146" t="s">
        <v>562</v>
      </c>
      <c r="C996" s="58">
        <v>3111</v>
      </c>
      <c r="D996" s="177">
        <v>454504</v>
      </c>
      <c r="E996" s="20">
        <v>0</v>
      </c>
      <c r="F996" s="72">
        <v>153622</v>
      </c>
      <c r="G996" s="72">
        <v>9090</v>
      </c>
      <c r="H996" s="20">
        <v>8599</v>
      </c>
      <c r="I996" s="89">
        <v>625815</v>
      </c>
    </row>
    <row r="997" spans="1:9" ht="14.1" customHeight="1" x14ac:dyDescent="0.2">
      <c r="A997" s="81">
        <v>5420</v>
      </c>
      <c r="B997" s="146" t="s">
        <v>562</v>
      </c>
      <c r="C997" s="58">
        <v>3141</v>
      </c>
      <c r="D997" s="177">
        <v>71762</v>
      </c>
      <c r="E997" s="20">
        <v>0</v>
      </c>
      <c r="F997" s="72">
        <v>24256</v>
      </c>
      <c r="G997" s="72">
        <v>1435</v>
      </c>
      <c r="H997" s="20">
        <v>378</v>
      </c>
      <c r="I997" s="89">
        <v>97831</v>
      </c>
    </row>
    <row r="998" spans="1:9" ht="14.1" customHeight="1" x14ac:dyDescent="0.2">
      <c r="A998" s="92">
        <v>5420</v>
      </c>
      <c r="B998" s="145" t="s">
        <v>563</v>
      </c>
      <c r="C998" s="56"/>
      <c r="D998" s="190">
        <v>526266</v>
      </c>
      <c r="E998" s="74">
        <v>0</v>
      </c>
      <c r="F998" s="74">
        <v>177878</v>
      </c>
      <c r="G998" s="74">
        <v>10525</v>
      </c>
      <c r="H998" s="74">
        <v>8977</v>
      </c>
      <c r="I998" s="63">
        <v>723646</v>
      </c>
    </row>
    <row r="999" spans="1:9" ht="14.1" customHeight="1" x14ac:dyDescent="0.2">
      <c r="A999" s="81">
        <v>5419</v>
      </c>
      <c r="B999" s="146" t="s">
        <v>564</v>
      </c>
      <c r="C999" s="58">
        <v>3113</v>
      </c>
      <c r="D999" s="177">
        <v>1823524</v>
      </c>
      <c r="E999" s="20">
        <v>2535</v>
      </c>
      <c r="F999" s="72">
        <v>617208</v>
      </c>
      <c r="G999" s="72">
        <v>36470</v>
      </c>
      <c r="H999" s="20">
        <v>47432</v>
      </c>
      <c r="I999" s="89">
        <v>2527169</v>
      </c>
    </row>
    <row r="1000" spans="1:9" ht="14.1" customHeight="1" x14ac:dyDescent="0.2">
      <c r="A1000" s="81">
        <v>5419</v>
      </c>
      <c r="B1000" s="146" t="s">
        <v>564</v>
      </c>
      <c r="C1000" s="58">
        <v>3141</v>
      </c>
      <c r="D1000" s="177">
        <v>151090</v>
      </c>
      <c r="E1000" s="20">
        <v>0</v>
      </c>
      <c r="F1000" s="72">
        <v>51068</v>
      </c>
      <c r="G1000" s="72">
        <v>3022</v>
      </c>
      <c r="H1000" s="20">
        <v>1421</v>
      </c>
      <c r="I1000" s="89">
        <v>206601</v>
      </c>
    </row>
    <row r="1001" spans="1:9" ht="14.1" customHeight="1" x14ac:dyDescent="0.2">
      <c r="A1001" s="81">
        <v>5419</v>
      </c>
      <c r="B1001" s="146" t="s">
        <v>564</v>
      </c>
      <c r="C1001" s="58">
        <v>3143</v>
      </c>
      <c r="D1001" s="177">
        <v>69230</v>
      </c>
      <c r="E1001" s="20">
        <v>2333</v>
      </c>
      <c r="F1001" s="72">
        <v>24188</v>
      </c>
      <c r="G1001" s="72">
        <v>1385</v>
      </c>
      <c r="H1001" s="20">
        <v>115</v>
      </c>
      <c r="I1001" s="89">
        <v>97251</v>
      </c>
    </row>
    <row r="1002" spans="1:9" ht="14.1" customHeight="1" x14ac:dyDescent="0.2">
      <c r="A1002" s="92">
        <v>5419</v>
      </c>
      <c r="B1002" s="145" t="s">
        <v>565</v>
      </c>
      <c r="C1002" s="56"/>
      <c r="D1002" s="190">
        <v>2043844</v>
      </c>
      <c r="E1002" s="74">
        <v>4868</v>
      </c>
      <c r="F1002" s="74">
        <v>692464</v>
      </c>
      <c r="G1002" s="74">
        <v>40877</v>
      </c>
      <c r="H1002" s="74">
        <v>48968</v>
      </c>
      <c r="I1002" s="63">
        <v>2831021</v>
      </c>
    </row>
    <row r="1003" spans="1:9" ht="14.1" customHeight="1" x14ac:dyDescent="0.2">
      <c r="A1003" s="81">
        <v>5425</v>
      </c>
      <c r="B1003" s="146" t="s">
        <v>566</v>
      </c>
      <c r="C1003" s="58">
        <v>3233</v>
      </c>
      <c r="D1003" s="177">
        <v>310439</v>
      </c>
      <c r="E1003" s="20">
        <v>1167</v>
      </c>
      <c r="F1003" s="72">
        <v>105323</v>
      </c>
      <c r="G1003" s="72">
        <v>6209</v>
      </c>
      <c r="H1003" s="20">
        <v>2848</v>
      </c>
      <c r="I1003" s="89">
        <v>425986</v>
      </c>
    </row>
    <row r="1004" spans="1:9" ht="14.1" customHeight="1" x14ac:dyDescent="0.2">
      <c r="A1004" s="92">
        <v>5425</v>
      </c>
      <c r="B1004" s="145" t="s">
        <v>567</v>
      </c>
      <c r="C1004" s="56"/>
      <c r="D1004" s="190">
        <v>310439</v>
      </c>
      <c r="E1004" s="74">
        <v>1167</v>
      </c>
      <c r="F1004" s="74">
        <v>105323</v>
      </c>
      <c r="G1004" s="74">
        <v>6209</v>
      </c>
      <c r="H1004" s="74">
        <v>2848</v>
      </c>
      <c r="I1004" s="63">
        <v>425986</v>
      </c>
    </row>
    <row r="1005" spans="1:9" ht="14.1" customHeight="1" x14ac:dyDescent="0.2">
      <c r="A1005" s="81">
        <v>5426</v>
      </c>
      <c r="B1005" s="146" t="s">
        <v>568</v>
      </c>
      <c r="C1005" s="58">
        <v>3111</v>
      </c>
      <c r="D1005" s="177">
        <v>811995</v>
      </c>
      <c r="E1005" s="20">
        <v>10500</v>
      </c>
      <c r="F1005" s="72">
        <v>278003</v>
      </c>
      <c r="G1005" s="72">
        <v>16240</v>
      </c>
      <c r="H1005" s="20">
        <v>23276</v>
      </c>
      <c r="I1005" s="89">
        <v>1140014</v>
      </c>
    </row>
    <row r="1006" spans="1:9" ht="14.1" customHeight="1" x14ac:dyDescent="0.2">
      <c r="A1006" s="81">
        <v>5426</v>
      </c>
      <c r="B1006" s="146" t="s">
        <v>568</v>
      </c>
      <c r="C1006" s="58">
        <v>3141</v>
      </c>
      <c r="D1006" s="177">
        <v>114406</v>
      </c>
      <c r="E1006" s="20">
        <v>0</v>
      </c>
      <c r="F1006" s="72">
        <v>38669</v>
      </c>
      <c r="G1006" s="72">
        <v>2288</v>
      </c>
      <c r="H1006" s="20">
        <v>715</v>
      </c>
      <c r="I1006" s="89">
        <v>156078</v>
      </c>
    </row>
    <row r="1007" spans="1:9" ht="14.1" customHeight="1" x14ac:dyDescent="0.2">
      <c r="A1007" s="92">
        <v>5426</v>
      </c>
      <c r="B1007" s="145" t="s">
        <v>569</v>
      </c>
      <c r="C1007" s="56"/>
      <c r="D1007" s="190">
        <v>926401</v>
      </c>
      <c r="E1007" s="74">
        <v>10500</v>
      </c>
      <c r="F1007" s="74">
        <v>316672</v>
      </c>
      <c r="G1007" s="74">
        <v>18528</v>
      </c>
      <c r="H1007" s="74">
        <v>23991</v>
      </c>
      <c r="I1007" s="63">
        <v>1296092</v>
      </c>
    </row>
    <row r="1008" spans="1:9" ht="14.1" customHeight="1" x14ac:dyDescent="0.2">
      <c r="A1008" s="81">
        <v>5423</v>
      </c>
      <c r="B1008" s="146" t="s">
        <v>570</v>
      </c>
      <c r="C1008" s="58">
        <v>3111</v>
      </c>
      <c r="D1008" s="177">
        <v>1157112</v>
      </c>
      <c r="E1008" s="20">
        <v>0</v>
      </c>
      <c r="F1008" s="72">
        <v>391104</v>
      </c>
      <c r="G1008" s="72">
        <v>23142</v>
      </c>
      <c r="H1008" s="20">
        <v>22646</v>
      </c>
      <c r="I1008" s="89">
        <v>1594004</v>
      </c>
    </row>
    <row r="1009" spans="1:9" ht="14.1" customHeight="1" x14ac:dyDescent="0.2">
      <c r="A1009" s="81">
        <v>5423</v>
      </c>
      <c r="B1009" s="146" t="s">
        <v>570</v>
      </c>
      <c r="C1009" s="58">
        <v>3141</v>
      </c>
      <c r="D1009" s="177">
        <v>187451</v>
      </c>
      <c r="E1009" s="20">
        <v>0</v>
      </c>
      <c r="F1009" s="72">
        <v>63358</v>
      </c>
      <c r="G1009" s="72">
        <v>3749</v>
      </c>
      <c r="H1009" s="20">
        <v>1210</v>
      </c>
      <c r="I1009" s="89">
        <v>255768</v>
      </c>
    </row>
    <row r="1010" spans="1:9" ht="14.1" customHeight="1" x14ac:dyDescent="0.2">
      <c r="A1010" s="92">
        <v>5423</v>
      </c>
      <c r="B1010" s="145" t="s">
        <v>571</v>
      </c>
      <c r="C1010" s="56"/>
      <c r="D1010" s="190">
        <v>1344563</v>
      </c>
      <c r="E1010" s="74">
        <v>0</v>
      </c>
      <c r="F1010" s="74">
        <v>454462</v>
      </c>
      <c r="G1010" s="74">
        <v>26891</v>
      </c>
      <c r="H1010" s="74">
        <v>23856</v>
      </c>
      <c r="I1010" s="63">
        <v>1849772</v>
      </c>
    </row>
    <row r="1011" spans="1:9" ht="14.1" customHeight="1" x14ac:dyDescent="0.2">
      <c r="A1011" s="81">
        <v>5422</v>
      </c>
      <c r="B1011" s="146" t="s">
        <v>572</v>
      </c>
      <c r="C1011" s="58">
        <v>3113</v>
      </c>
      <c r="D1011" s="177">
        <v>4633373</v>
      </c>
      <c r="E1011" s="20">
        <v>10500</v>
      </c>
      <c r="F1011" s="72">
        <v>1569629</v>
      </c>
      <c r="G1011" s="72">
        <v>92667</v>
      </c>
      <c r="H1011" s="20">
        <v>130529</v>
      </c>
      <c r="I1011" s="89">
        <v>6436698</v>
      </c>
    </row>
    <row r="1012" spans="1:9" ht="14.1" customHeight="1" x14ac:dyDescent="0.2">
      <c r="A1012" s="81">
        <v>5422</v>
      </c>
      <c r="B1012" s="146" t="s">
        <v>572</v>
      </c>
      <c r="C1012" s="58">
        <v>3141</v>
      </c>
      <c r="D1012" s="177">
        <v>422577</v>
      </c>
      <c r="E1012" s="20">
        <v>1167</v>
      </c>
      <c r="F1012" s="72">
        <v>143225</v>
      </c>
      <c r="G1012" s="72">
        <v>8452</v>
      </c>
      <c r="H1012" s="20">
        <v>5069</v>
      </c>
      <c r="I1012" s="89">
        <v>580490</v>
      </c>
    </row>
    <row r="1013" spans="1:9" ht="14.1" customHeight="1" x14ac:dyDescent="0.2">
      <c r="A1013" s="81">
        <v>5422</v>
      </c>
      <c r="B1013" s="146" t="s">
        <v>572</v>
      </c>
      <c r="C1013" s="58">
        <v>3143</v>
      </c>
      <c r="D1013" s="177">
        <v>278777</v>
      </c>
      <c r="E1013" s="20">
        <v>0</v>
      </c>
      <c r="F1013" s="72">
        <v>94227</v>
      </c>
      <c r="G1013" s="72">
        <v>5576</v>
      </c>
      <c r="H1013" s="20">
        <v>476</v>
      </c>
      <c r="I1013" s="89">
        <v>379056</v>
      </c>
    </row>
    <row r="1014" spans="1:9" ht="14.1" customHeight="1" x14ac:dyDescent="0.2">
      <c r="A1014" s="92">
        <v>5422</v>
      </c>
      <c r="B1014" s="145" t="s">
        <v>573</v>
      </c>
      <c r="C1014" s="56"/>
      <c r="D1014" s="190">
        <v>5334727</v>
      </c>
      <c r="E1014" s="74">
        <v>11667</v>
      </c>
      <c r="F1014" s="74">
        <v>1807081</v>
      </c>
      <c r="G1014" s="74">
        <v>106695</v>
      </c>
      <c r="H1014" s="74">
        <v>136074</v>
      </c>
      <c r="I1014" s="63">
        <v>7396244</v>
      </c>
    </row>
    <row r="1015" spans="1:9" ht="14.1" customHeight="1" x14ac:dyDescent="0.2">
      <c r="A1015" s="81">
        <v>5424</v>
      </c>
      <c r="B1015" s="146" t="s">
        <v>574</v>
      </c>
      <c r="C1015" s="58">
        <v>3114</v>
      </c>
      <c r="D1015" s="177">
        <v>663468</v>
      </c>
      <c r="E1015" s="20">
        <v>1983</v>
      </c>
      <c r="F1015" s="72">
        <v>224922</v>
      </c>
      <c r="G1015" s="72">
        <v>13269</v>
      </c>
      <c r="H1015" s="20">
        <v>13048</v>
      </c>
      <c r="I1015" s="89">
        <v>916690</v>
      </c>
    </row>
    <row r="1016" spans="1:9" ht="14.1" customHeight="1" x14ac:dyDescent="0.2">
      <c r="A1016" s="92">
        <v>5424</v>
      </c>
      <c r="B1016" s="145" t="s">
        <v>575</v>
      </c>
      <c r="C1016" s="56"/>
      <c r="D1016" s="190">
        <v>663468</v>
      </c>
      <c r="E1016" s="74">
        <v>1983</v>
      </c>
      <c r="F1016" s="74">
        <v>224922</v>
      </c>
      <c r="G1016" s="74">
        <v>13269</v>
      </c>
      <c r="H1016" s="74">
        <v>13048</v>
      </c>
      <c r="I1016" s="63">
        <v>916690</v>
      </c>
    </row>
    <row r="1017" spans="1:9" ht="14.1" customHeight="1" x14ac:dyDescent="0.2">
      <c r="A1017" s="81">
        <v>5427</v>
      </c>
      <c r="B1017" s="146" t="s">
        <v>576</v>
      </c>
      <c r="C1017" s="58">
        <v>3231</v>
      </c>
      <c r="D1017" s="177">
        <v>1071342</v>
      </c>
      <c r="E1017" s="20">
        <v>0</v>
      </c>
      <c r="F1017" s="72">
        <v>362114</v>
      </c>
      <c r="G1017" s="72">
        <v>21427</v>
      </c>
      <c r="H1017" s="20">
        <v>4524</v>
      </c>
      <c r="I1017" s="89">
        <v>1459407</v>
      </c>
    </row>
    <row r="1018" spans="1:9" ht="14.1" customHeight="1" x14ac:dyDescent="0.2">
      <c r="A1018" s="92">
        <v>5427</v>
      </c>
      <c r="B1018" s="145" t="s">
        <v>577</v>
      </c>
      <c r="C1018" s="56"/>
      <c r="D1018" s="190">
        <v>1071342</v>
      </c>
      <c r="E1018" s="74">
        <v>0</v>
      </c>
      <c r="F1018" s="74">
        <v>362114</v>
      </c>
      <c r="G1018" s="74">
        <v>21427</v>
      </c>
      <c r="H1018" s="74">
        <v>4524</v>
      </c>
      <c r="I1018" s="63">
        <v>1459407</v>
      </c>
    </row>
    <row r="1019" spans="1:9" ht="14.1" customHeight="1" x14ac:dyDescent="0.2">
      <c r="A1019" s="81">
        <v>5432</v>
      </c>
      <c r="B1019" s="146" t="s">
        <v>578</v>
      </c>
      <c r="C1019" s="58">
        <v>3111</v>
      </c>
      <c r="D1019" s="177">
        <v>183377</v>
      </c>
      <c r="E1019" s="20">
        <v>700</v>
      </c>
      <c r="F1019" s="72">
        <v>62218</v>
      </c>
      <c r="G1019" s="72">
        <v>3668</v>
      </c>
      <c r="H1019" s="20">
        <v>1403</v>
      </c>
      <c r="I1019" s="89">
        <v>251366</v>
      </c>
    </row>
    <row r="1020" spans="1:9" ht="14.1" customHeight="1" x14ac:dyDescent="0.2">
      <c r="A1020" s="81">
        <v>5432</v>
      </c>
      <c r="B1020" s="146" t="s">
        <v>578</v>
      </c>
      <c r="C1020" s="58">
        <v>3117</v>
      </c>
      <c r="D1020" s="177">
        <v>330425</v>
      </c>
      <c r="E1020" s="20">
        <v>0</v>
      </c>
      <c r="F1020" s="72">
        <v>111684</v>
      </c>
      <c r="G1020" s="72">
        <v>6609</v>
      </c>
      <c r="H1020" s="20">
        <v>6783</v>
      </c>
      <c r="I1020" s="89">
        <v>455501</v>
      </c>
    </row>
    <row r="1021" spans="1:9" ht="14.1" customHeight="1" x14ac:dyDescent="0.2">
      <c r="A1021" s="81">
        <v>5432</v>
      </c>
      <c r="B1021" s="146" t="s">
        <v>578</v>
      </c>
      <c r="C1021" s="58">
        <v>3141</v>
      </c>
      <c r="D1021" s="177">
        <v>82098</v>
      </c>
      <c r="E1021" s="20">
        <v>518</v>
      </c>
      <c r="F1021" s="72">
        <v>27924</v>
      </c>
      <c r="G1021" s="72">
        <v>1642</v>
      </c>
      <c r="H1021" s="20">
        <v>411</v>
      </c>
      <c r="I1021" s="89">
        <v>112593</v>
      </c>
    </row>
    <row r="1022" spans="1:9" ht="14.1" customHeight="1" x14ac:dyDescent="0.2">
      <c r="A1022" s="81">
        <v>5432</v>
      </c>
      <c r="B1022" s="146" t="s">
        <v>578</v>
      </c>
      <c r="C1022" s="58">
        <v>3143</v>
      </c>
      <c r="D1022" s="177">
        <v>67135</v>
      </c>
      <c r="E1022" s="20">
        <v>245</v>
      </c>
      <c r="F1022" s="72">
        <v>22774</v>
      </c>
      <c r="G1022" s="72">
        <v>1343</v>
      </c>
      <c r="H1022" s="20">
        <v>106</v>
      </c>
      <c r="I1022" s="89">
        <v>91603</v>
      </c>
    </row>
    <row r="1023" spans="1:9" ht="14.1" customHeight="1" x14ac:dyDescent="0.2">
      <c r="A1023" s="92">
        <v>5432</v>
      </c>
      <c r="B1023" s="145" t="s">
        <v>579</v>
      </c>
      <c r="C1023" s="56"/>
      <c r="D1023" s="190">
        <v>663035</v>
      </c>
      <c r="E1023" s="74">
        <v>1463</v>
      </c>
      <c r="F1023" s="74">
        <v>224600</v>
      </c>
      <c r="G1023" s="74">
        <v>13262</v>
      </c>
      <c r="H1023" s="74">
        <v>8703</v>
      </c>
      <c r="I1023" s="63">
        <v>911063</v>
      </c>
    </row>
    <row r="1024" spans="1:9" ht="14.1" customHeight="1" x14ac:dyDescent="0.2">
      <c r="A1024" s="81">
        <v>5452</v>
      </c>
      <c r="B1024" s="146" t="s">
        <v>580</v>
      </c>
      <c r="C1024" s="58">
        <v>3111</v>
      </c>
      <c r="D1024" s="177">
        <v>164686</v>
      </c>
      <c r="E1024" s="20">
        <v>875</v>
      </c>
      <c r="F1024" s="72">
        <v>55960</v>
      </c>
      <c r="G1024" s="72">
        <v>3294</v>
      </c>
      <c r="H1024" s="20">
        <v>13961</v>
      </c>
      <c r="I1024" s="89">
        <v>238776</v>
      </c>
    </row>
    <row r="1025" spans="1:9" ht="14.1" customHeight="1" x14ac:dyDescent="0.2">
      <c r="A1025" s="81">
        <v>5452</v>
      </c>
      <c r="B1025" s="146" t="s">
        <v>580</v>
      </c>
      <c r="C1025" s="58">
        <v>3117</v>
      </c>
      <c r="D1025" s="177">
        <v>612078</v>
      </c>
      <c r="E1025" s="20">
        <v>1458</v>
      </c>
      <c r="F1025" s="72">
        <v>207375</v>
      </c>
      <c r="G1025" s="72">
        <v>12242</v>
      </c>
      <c r="H1025" s="20">
        <v>8700</v>
      </c>
      <c r="I1025" s="89">
        <v>841853</v>
      </c>
    </row>
    <row r="1026" spans="1:9" ht="14.1" customHeight="1" x14ac:dyDescent="0.2">
      <c r="A1026" s="81">
        <v>5452</v>
      </c>
      <c r="B1026" s="146" t="s">
        <v>580</v>
      </c>
      <c r="C1026" s="58">
        <v>3141</v>
      </c>
      <c r="D1026" s="177">
        <v>82655</v>
      </c>
      <c r="E1026" s="20">
        <v>0</v>
      </c>
      <c r="F1026" s="72">
        <v>27937</v>
      </c>
      <c r="G1026" s="72">
        <v>1653</v>
      </c>
      <c r="H1026" s="20">
        <v>411</v>
      </c>
      <c r="I1026" s="89">
        <v>112656</v>
      </c>
    </row>
    <row r="1027" spans="1:9" ht="14.1" customHeight="1" x14ac:dyDescent="0.2">
      <c r="A1027" s="81">
        <v>5452</v>
      </c>
      <c r="B1027" s="146" t="s">
        <v>580</v>
      </c>
      <c r="C1027" s="58">
        <v>3143</v>
      </c>
      <c r="D1027" s="177">
        <v>66582</v>
      </c>
      <c r="E1027" s="20">
        <v>0</v>
      </c>
      <c r="F1027" s="72">
        <v>22505</v>
      </c>
      <c r="G1027" s="72">
        <v>1332</v>
      </c>
      <c r="H1027" s="20">
        <v>94</v>
      </c>
      <c r="I1027" s="89">
        <v>90513</v>
      </c>
    </row>
    <row r="1028" spans="1:9" ht="14.1" customHeight="1" x14ac:dyDescent="0.2">
      <c r="A1028" s="92">
        <v>5452</v>
      </c>
      <c r="B1028" s="145" t="s">
        <v>581</v>
      </c>
      <c r="C1028" s="56"/>
      <c r="D1028" s="190">
        <v>926001</v>
      </c>
      <c r="E1028" s="74">
        <v>2333</v>
      </c>
      <c r="F1028" s="74">
        <v>313777</v>
      </c>
      <c r="G1028" s="74">
        <v>18521</v>
      </c>
      <c r="H1028" s="74">
        <v>23166</v>
      </c>
      <c r="I1028" s="63">
        <v>1283798</v>
      </c>
    </row>
    <row r="1029" spans="1:9" ht="14.1" customHeight="1" x14ac:dyDescent="0.2">
      <c r="A1029" s="81">
        <v>5428</v>
      </c>
      <c r="B1029" s="146" t="s">
        <v>582</v>
      </c>
      <c r="C1029" s="58">
        <v>3111</v>
      </c>
      <c r="D1029" s="177">
        <v>165874</v>
      </c>
      <c r="E1029" s="20">
        <v>3617</v>
      </c>
      <c r="F1029" s="72">
        <v>57288</v>
      </c>
      <c r="G1029" s="72">
        <v>3317</v>
      </c>
      <c r="H1029" s="20">
        <v>1275</v>
      </c>
      <c r="I1029" s="89">
        <v>231371</v>
      </c>
    </row>
    <row r="1030" spans="1:9" ht="14.1" customHeight="1" x14ac:dyDescent="0.2">
      <c r="A1030" s="81">
        <v>5428</v>
      </c>
      <c r="B1030" s="146" t="s">
        <v>582</v>
      </c>
      <c r="C1030" s="58">
        <v>3117</v>
      </c>
      <c r="D1030" s="177">
        <v>295238</v>
      </c>
      <c r="E1030" s="20">
        <v>2333</v>
      </c>
      <c r="F1030" s="72">
        <v>100579</v>
      </c>
      <c r="G1030" s="72">
        <v>5905</v>
      </c>
      <c r="H1030" s="20">
        <v>7925</v>
      </c>
      <c r="I1030" s="89">
        <v>411980</v>
      </c>
    </row>
    <row r="1031" spans="1:9" ht="14.1" customHeight="1" x14ac:dyDescent="0.2">
      <c r="A1031" s="81">
        <v>5428</v>
      </c>
      <c r="B1031" s="146" t="s">
        <v>582</v>
      </c>
      <c r="C1031" s="58">
        <v>3141</v>
      </c>
      <c r="D1031" s="177">
        <v>59583</v>
      </c>
      <c r="E1031" s="20">
        <v>583</v>
      </c>
      <c r="F1031" s="72">
        <v>20336</v>
      </c>
      <c r="G1031" s="72">
        <v>1192</v>
      </c>
      <c r="H1031" s="20">
        <v>287</v>
      </c>
      <c r="I1031" s="89">
        <v>81981</v>
      </c>
    </row>
    <row r="1032" spans="1:9" ht="14.1" customHeight="1" x14ac:dyDescent="0.2">
      <c r="A1032" s="81">
        <v>5428</v>
      </c>
      <c r="B1032" s="146" t="s">
        <v>582</v>
      </c>
      <c r="C1032" s="58">
        <v>3143</v>
      </c>
      <c r="D1032" s="177">
        <v>67582</v>
      </c>
      <c r="E1032" s="20">
        <v>0</v>
      </c>
      <c r="F1032" s="72">
        <v>22843</v>
      </c>
      <c r="G1032" s="72">
        <v>1352</v>
      </c>
      <c r="H1032" s="20">
        <v>60</v>
      </c>
      <c r="I1032" s="89">
        <v>91837</v>
      </c>
    </row>
    <row r="1033" spans="1:9" ht="14.1" customHeight="1" x14ac:dyDescent="0.2">
      <c r="A1033" s="92">
        <v>5428</v>
      </c>
      <c r="B1033" s="145" t="s">
        <v>583</v>
      </c>
      <c r="C1033" s="56"/>
      <c r="D1033" s="190">
        <v>588277</v>
      </c>
      <c r="E1033" s="74">
        <v>6533</v>
      </c>
      <c r="F1033" s="74">
        <v>201046</v>
      </c>
      <c r="G1033" s="74">
        <v>11766</v>
      </c>
      <c r="H1033" s="74">
        <v>9547</v>
      </c>
      <c r="I1033" s="63">
        <v>817169</v>
      </c>
    </row>
    <row r="1034" spans="1:9" ht="14.1" customHeight="1" x14ac:dyDescent="0.2">
      <c r="A1034" s="81">
        <v>5472</v>
      </c>
      <c r="B1034" s="146" t="s">
        <v>584</v>
      </c>
      <c r="C1034" s="58">
        <v>3111</v>
      </c>
      <c r="D1034" s="177">
        <v>412770</v>
      </c>
      <c r="E1034" s="20">
        <v>0</v>
      </c>
      <c r="F1034" s="72">
        <v>139516</v>
      </c>
      <c r="G1034" s="72">
        <v>8255</v>
      </c>
      <c r="H1034" s="20">
        <v>6857</v>
      </c>
      <c r="I1034" s="89">
        <v>567398</v>
      </c>
    </row>
    <row r="1035" spans="1:9" ht="14.1" customHeight="1" x14ac:dyDescent="0.2">
      <c r="A1035" s="81">
        <v>5472</v>
      </c>
      <c r="B1035" s="146" t="s">
        <v>584</v>
      </c>
      <c r="C1035" s="58">
        <v>3141</v>
      </c>
      <c r="D1035" s="177">
        <v>80435</v>
      </c>
      <c r="E1035" s="20">
        <v>0</v>
      </c>
      <c r="F1035" s="72">
        <v>27187</v>
      </c>
      <c r="G1035" s="72">
        <v>1609</v>
      </c>
      <c r="H1035" s="20">
        <v>428</v>
      </c>
      <c r="I1035" s="89">
        <v>109659</v>
      </c>
    </row>
    <row r="1036" spans="1:9" ht="14.1" customHeight="1" x14ac:dyDescent="0.2">
      <c r="A1036" s="92">
        <v>5472</v>
      </c>
      <c r="B1036" s="145" t="s">
        <v>585</v>
      </c>
      <c r="C1036" s="56"/>
      <c r="D1036" s="187">
        <v>493205</v>
      </c>
      <c r="E1036" s="73">
        <v>0</v>
      </c>
      <c r="F1036" s="73">
        <v>166703</v>
      </c>
      <c r="G1036" s="73">
        <v>9864</v>
      </c>
      <c r="H1036" s="73">
        <v>7285</v>
      </c>
      <c r="I1036" s="57">
        <v>677057</v>
      </c>
    </row>
    <row r="1037" spans="1:9" ht="14.1" customHeight="1" x14ac:dyDescent="0.2">
      <c r="A1037" s="81">
        <v>5471</v>
      </c>
      <c r="B1037" s="146" t="s">
        <v>586</v>
      </c>
      <c r="C1037" s="58">
        <v>3113</v>
      </c>
      <c r="D1037" s="177">
        <v>1638103</v>
      </c>
      <c r="E1037" s="20">
        <v>3453</v>
      </c>
      <c r="F1037" s="72">
        <v>554846</v>
      </c>
      <c r="G1037" s="72">
        <v>32762</v>
      </c>
      <c r="H1037" s="20">
        <v>50146</v>
      </c>
      <c r="I1037" s="89">
        <v>2279310</v>
      </c>
    </row>
    <row r="1038" spans="1:9" ht="14.1" customHeight="1" x14ac:dyDescent="0.2">
      <c r="A1038" s="81">
        <v>5471</v>
      </c>
      <c r="B1038" s="146" t="s">
        <v>586</v>
      </c>
      <c r="C1038" s="58">
        <v>3141</v>
      </c>
      <c r="D1038" s="177">
        <v>147847</v>
      </c>
      <c r="E1038" s="20">
        <v>0</v>
      </c>
      <c r="F1038" s="72">
        <v>49972</v>
      </c>
      <c r="G1038" s="72">
        <v>2957</v>
      </c>
      <c r="H1038" s="20">
        <v>1364</v>
      </c>
      <c r="I1038" s="89">
        <v>202140</v>
      </c>
    </row>
    <row r="1039" spans="1:9" ht="14.1" customHeight="1" x14ac:dyDescent="0.2">
      <c r="A1039" s="81">
        <v>5471</v>
      </c>
      <c r="B1039" s="146" t="s">
        <v>586</v>
      </c>
      <c r="C1039" s="58">
        <v>3143</v>
      </c>
      <c r="D1039" s="177">
        <v>78879</v>
      </c>
      <c r="E1039" s="20">
        <v>4223</v>
      </c>
      <c r="F1039" s="72">
        <v>28088</v>
      </c>
      <c r="G1039" s="72">
        <v>1578</v>
      </c>
      <c r="H1039" s="20">
        <v>191</v>
      </c>
      <c r="I1039" s="89">
        <v>112959</v>
      </c>
    </row>
    <row r="1040" spans="1:9" ht="14.1" customHeight="1" x14ac:dyDescent="0.2">
      <c r="A1040" s="92">
        <v>5471</v>
      </c>
      <c r="B1040" s="145" t="s">
        <v>587</v>
      </c>
      <c r="C1040" s="56"/>
      <c r="D1040" s="187">
        <v>1864829</v>
      </c>
      <c r="E1040" s="73">
        <v>7676</v>
      </c>
      <c r="F1040" s="73">
        <v>632906</v>
      </c>
      <c r="G1040" s="73">
        <v>37297</v>
      </c>
      <c r="H1040" s="73">
        <v>51701</v>
      </c>
      <c r="I1040" s="57">
        <v>2594409</v>
      </c>
    </row>
    <row r="1041" spans="1:9" ht="14.1" customHeight="1" x14ac:dyDescent="0.2">
      <c r="A1041" s="81">
        <v>5473</v>
      </c>
      <c r="B1041" s="146" t="s">
        <v>588</v>
      </c>
      <c r="C1041" s="58">
        <v>3111</v>
      </c>
      <c r="D1041" s="177">
        <v>261722</v>
      </c>
      <c r="E1041" s="20">
        <v>0</v>
      </c>
      <c r="F1041" s="72">
        <v>88462</v>
      </c>
      <c r="G1041" s="72">
        <v>5234</v>
      </c>
      <c r="H1041" s="20">
        <v>1785</v>
      </c>
      <c r="I1041" s="89">
        <v>357203</v>
      </c>
    </row>
    <row r="1042" spans="1:9" ht="14.1" customHeight="1" x14ac:dyDescent="0.2">
      <c r="A1042" s="81">
        <v>5473</v>
      </c>
      <c r="B1042" s="146" t="s">
        <v>588</v>
      </c>
      <c r="C1042" s="58">
        <v>3141</v>
      </c>
      <c r="D1042" s="177">
        <v>51618</v>
      </c>
      <c r="E1042" s="20">
        <v>0</v>
      </c>
      <c r="F1042" s="72">
        <v>17447</v>
      </c>
      <c r="G1042" s="72">
        <v>1032</v>
      </c>
      <c r="H1042" s="20">
        <v>230</v>
      </c>
      <c r="I1042" s="89">
        <v>70327</v>
      </c>
    </row>
    <row r="1043" spans="1:9" ht="14.1" customHeight="1" thickBot="1" x14ac:dyDescent="0.25">
      <c r="A1043" s="118">
        <v>5473</v>
      </c>
      <c r="B1043" s="148" t="s">
        <v>589</v>
      </c>
      <c r="C1043" s="208"/>
      <c r="D1043" s="188">
        <v>313340</v>
      </c>
      <c r="E1043" s="117">
        <v>0</v>
      </c>
      <c r="F1043" s="117">
        <v>105909</v>
      </c>
      <c r="G1043" s="117">
        <v>6266</v>
      </c>
      <c r="H1043" s="117">
        <v>2015</v>
      </c>
      <c r="I1043" s="60">
        <v>427530</v>
      </c>
    </row>
    <row r="1044" spans="1:9" ht="14.1" customHeight="1" thickBot="1" x14ac:dyDescent="0.25">
      <c r="A1044" s="4"/>
      <c r="B1044" s="149" t="s">
        <v>590</v>
      </c>
      <c r="C1044" s="197"/>
      <c r="D1044" s="189">
        <v>40196255</v>
      </c>
      <c r="E1044" s="120">
        <v>194890</v>
      </c>
      <c r="F1044" s="120">
        <v>13652202</v>
      </c>
      <c r="G1044" s="120">
        <v>803929</v>
      </c>
      <c r="H1044" s="120">
        <v>835162</v>
      </c>
      <c r="I1044" s="121">
        <v>55682438</v>
      </c>
    </row>
    <row r="1045" spans="1:9" ht="14.1" customHeight="1" x14ac:dyDescent="0.2">
      <c r="A1045" s="108">
        <v>5415</v>
      </c>
      <c r="B1045" s="152" t="s">
        <v>591</v>
      </c>
      <c r="C1045" s="210">
        <v>3111</v>
      </c>
      <c r="D1045" s="175">
        <v>2322005</v>
      </c>
      <c r="E1045" s="40">
        <v>9333</v>
      </c>
      <c r="F1045" s="54">
        <v>787992</v>
      </c>
      <c r="G1045" s="54">
        <v>46440</v>
      </c>
      <c r="H1045" s="40">
        <v>38554</v>
      </c>
      <c r="I1045" s="55">
        <v>3204324</v>
      </c>
    </row>
    <row r="1046" spans="1:9" ht="14.1" customHeight="1" x14ac:dyDescent="0.2">
      <c r="A1046" s="88">
        <v>5415</v>
      </c>
      <c r="B1046" s="153" t="s">
        <v>591</v>
      </c>
      <c r="C1046" s="58">
        <v>3141</v>
      </c>
      <c r="D1046" s="177">
        <v>288577</v>
      </c>
      <c r="E1046" s="20">
        <v>2333</v>
      </c>
      <c r="F1046" s="72">
        <v>98328</v>
      </c>
      <c r="G1046" s="72">
        <v>5772</v>
      </c>
      <c r="H1046" s="20">
        <v>1742</v>
      </c>
      <c r="I1046" s="89">
        <v>396752</v>
      </c>
    </row>
    <row r="1047" spans="1:9" ht="14.1" customHeight="1" x14ac:dyDescent="0.2">
      <c r="A1047" s="92">
        <v>5415</v>
      </c>
      <c r="B1047" s="154" t="s">
        <v>591</v>
      </c>
      <c r="C1047" s="62"/>
      <c r="D1047" s="183">
        <v>2610582</v>
      </c>
      <c r="E1047" s="44">
        <v>11666</v>
      </c>
      <c r="F1047" s="44">
        <v>886320</v>
      </c>
      <c r="G1047" s="44">
        <v>52212</v>
      </c>
      <c r="H1047" s="44">
        <v>40296</v>
      </c>
      <c r="I1047" s="45">
        <v>3601076</v>
      </c>
    </row>
    <row r="1048" spans="1:9" ht="14.1" customHeight="1" x14ac:dyDescent="0.2">
      <c r="A1048" s="81">
        <v>5416</v>
      </c>
      <c r="B1048" s="42" t="s">
        <v>592</v>
      </c>
      <c r="C1048" s="61">
        <v>3113</v>
      </c>
      <c r="D1048" s="177">
        <v>2713848</v>
      </c>
      <c r="E1048" s="20">
        <v>14000</v>
      </c>
      <c r="F1048" s="72">
        <v>922013</v>
      </c>
      <c r="G1048" s="72">
        <v>54277</v>
      </c>
      <c r="H1048" s="20">
        <v>85278</v>
      </c>
      <c r="I1048" s="89">
        <v>3789416</v>
      </c>
    </row>
    <row r="1049" spans="1:9" ht="14.1" customHeight="1" x14ac:dyDescent="0.2">
      <c r="A1049" s="81">
        <v>5416</v>
      </c>
      <c r="B1049" s="42" t="s">
        <v>592</v>
      </c>
      <c r="C1049" s="61">
        <v>3143</v>
      </c>
      <c r="D1049" s="177">
        <v>225438</v>
      </c>
      <c r="E1049" s="20">
        <v>0</v>
      </c>
      <c r="F1049" s="72">
        <v>76198</v>
      </c>
      <c r="G1049" s="72">
        <v>4509</v>
      </c>
      <c r="H1049" s="20">
        <v>378</v>
      </c>
      <c r="I1049" s="89">
        <v>306523</v>
      </c>
    </row>
    <row r="1050" spans="1:9" ht="14.1" customHeight="1" x14ac:dyDescent="0.2">
      <c r="A1050" s="92">
        <v>5416</v>
      </c>
      <c r="B1050" s="155" t="s">
        <v>593</v>
      </c>
      <c r="C1050" s="62"/>
      <c r="D1050" s="183">
        <v>2939286</v>
      </c>
      <c r="E1050" s="44">
        <v>14000</v>
      </c>
      <c r="F1050" s="44">
        <v>998211</v>
      </c>
      <c r="G1050" s="44">
        <v>58786</v>
      </c>
      <c r="H1050" s="44">
        <v>85656</v>
      </c>
      <c r="I1050" s="45">
        <v>4095939</v>
      </c>
    </row>
    <row r="1051" spans="1:9" ht="14.1" customHeight="1" x14ac:dyDescent="0.2">
      <c r="A1051" s="81">
        <v>5413</v>
      </c>
      <c r="B1051" s="42" t="s">
        <v>594</v>
      </c>
      <c r="C1051" s="61">
        <v>3113</v>
      </c>
      <c r="D1051" s="177">
        <v>3085820</v>
      </c>
      <c r="E1051" s="20">
        <v>18667</v>
      </c>
      <c r="F1051" s="72">
        <v>1049317</v>
      </c>
      <c r="G1051" s="72">
        <v>61716</v>
      </c>
      <c r="H1051" s="20">
        <v>86554</v>
      </c>
      <c r="I1051" s="89">
        <v>4302074</v>
      </c>
    </row>
    <row r="1052" spans="1:9" ht="14.1" customHeight="1" x14ac:dyDescent="0.2">
      <c r="A1052" s="81">
        <v>5413</v>
      </c>
      <c r="B1052" s="42" t="s">
        <v>594</v>
      </c>
      <c r="C1052" s="61">
        <v>3143</v>
      </c>
      <c r="D1052" s="177">
        <v>292614</v>
      </c>
      <c r="E1052" s="20">
        <v>0</v>
      </c>
      <c r="F1052" s="72">
        <v>98904</v>
      </c>
      <c r="G1052" s="72">
        <v>5852</v>
      </c>
      <c r="H1052" s="20">
        <v>727</v>
      </c>
      <c r="I1052" s="89">
        <v>398097</v>
      </c>
    </row>
    <row r="1053" spans="1:9" ht="14.1" customHeight="1" x14ac:dyDescent="0.2">
      <c r="A1053" s="92">
        <v>5413</v>
      </c>
      <c r="B1053" s="155" t="s">
        <v>595</v>
      </c>
      <c r="C1053" s="62"/>
      <c r="D1053" s="183">
        <v>3378434</v>
      </c>
      <c r="E1053" s="44">
        <v>18667</v>
      </c>
      <c r="F1053" s="44">
        <v>1148221</v>
      </c>
      <c r="G1053" s="44">
        <v>67568</v>
      </c>
      <c r="H1053" s="44">
        <v>87281</v>
      </c>
      <c r="I1053" s="45">
        <v>4700171</v>
      </c>
    </row>
    <row r="1054" spans="1:9" ht="14.1" customHeight="1" x14ac:dyDescent="0.2">
      <c r="A1054" s="81">
        <v>5475</v>
      </c>
      <c r="B1054" s="42" t="s">
        <v>596</v>
      </c>
      <c r="C1054" s="61">
        <v>3231</v>
      </c>
      <c r="D1054" s="177">
        <v>1487210</v>
      </c>
      <c r="E1054" s="20">
        <v>12279</v>
      </c>
      <c r="F1054" s="72">
        <v>506827</v>
      </c>
      <c r="G1054" s="72">
        <v>29744</v>
      </c>
      <c r="H1054" s="20">
        <v>12974</v>
      </c>
      <c r="I1054" s="89">
        <v>2049034</v>
      </c>
    </row>
    <row r="1055" spans="1:9" ht="14.1" customHeight="1" x14ac:dyDescent="0.2">
      <c r="A1055" s="92">
        <v>5475</v>
      </c>
      <c r="B1055" s="155" t="s">
        <v>597</v>
      </c>
      <c r="C1055" s="62"/>
      <c r="D1055" s="183">
        <v>1487210</v>
      </c>
      <c r="E1055" s="44">
        <v>12279</v>
      </c>
      <c r="F1055" s="44">
        <v>506827</v>
      </c>
      <c r="G1055" s="44">
        <v>29744</v>
      </c>
      <c r="H1055" s="44">
        <v>12974</v>
      </c>
      <c r="I1055" s="45">
        <v>2049034</v>
      </c>
    </row>
    <row r="1056" spans="1:9" ht="14.1" customHeight="1" x14ac:dyDescent="0.2">
      <c r="A1056" s="81">
        <v>5401</v>
      </c>
      <c r="B1056" s="42" t="s">
        <v>598</v>
      </c>
      <c r="C1056" s="61">
        <v>3111</v>
      </c>
      <c r="D1056" s="177">
        <v>210328</v>
      </c>
      <c r="E1056" s="20">
        <v>5250</v>
      </c>
      <c r="F1056" s="72">
        <v>72865</v>
      </c>
      <c r="G1056" s="72">
        <v>4207</v>
      </c>
      <c r="H1056" s="20">
        <v>1211</v>
      </c>
      <c r="I1056" s="89">
        <v>293861</v>
      </c>
    </row>
    <row r="1057" spans="1:9" ht="14.1" customHeight="1" x14ac:dyDescent="0.2">
      <c r="A1057" s="81">
        <v>5401</v>
      </c>
      <c r="B1057" s="42" t="s">
        <v>598</v>
      </c>
      <c r="C1057" s="61">
        <v>3141</v>
      </c>
      <c r="D1057" s="177">
        <v>15510</v>
      </c>
      <c r="E1057" s="20">
        <v>0</v>
      </c>
      <c r="F1057" s="72">
        <v>5242</v>
      </c>
      <c r="G1057" s="72">
        <v>310</v>
      </c>
      <c r="H1057" s="20">
        <v>102</v>
      </c>
      <c r="I1057" s="89">
        <v>21164</v>
      </c>
    </row>
    <row r="1058" spans="1:9" ht="14.1" customHeight="1" x14ac:dyDescent="0.2">
      <c r="A1058" s="92">
        <v>5401</v>
      </c>
      <c r="B1058" s="155" t="s">
        <v>599</v>
      </c>
      <c r="C1058" s="62"/>
      <c r="D1058" s="183">
        <v>225838</v>
      </c>
      <c r="E1058" s="44">
        <v>5250</v>
      </c>
      <c r="F1058" s="44">
        <v>78107</v>
      </c>
      <c r="G1058" s="44">
        <v>4517</v>
      </c>
      <c r="H1058" s="44">
        <v>1313</v>
      </c>
      <c r="I1058" s="45">
        <v>315025</v>
      </c>
    </row>
    <row r="1059" spans="1:9" ht="14.1" customHeight="1" x14ac:dyDescent="0.2">
      <c r="A1059" s="81">
        <v>5402</v>
      </c>
      <c r="B1059" s="42" t="s">
        <v>600</v>
      </c>
      <c r="C1059" s="61">
        <v>3117</v>
      </c>
      <c r="D1059" s="177">
        <v>646858</v>
      </c>
      <c r="E1059" s="20">
        <v>0</v>
      </c>
      <c r="F1059" s="72">
        <v>218638</v>
      </c>
      <c r="G1059" s="72">
        <v>12937</v>
      </c>
      <c r="H1059" s="20">
        <v>14498</v>
      </c>
      <c r="I1059" s="89">
        <v>892931</v>
      </c>
    </row>
    <row r="1060" spans="1:9" ht="14.1" customHeight="1" x14ac:dyDescent="0.2">
      <c r="A1060" s="81">
        <v>5402</v>
      </c>
      <c r="B1060" s="42" t="s">
        <v>600</v>
      </c>
      <c r="C1060" s="61">
        <v>3141</v>
      </c>
      <c r="D1060" s="177">
        <v>96899</v>
      </c>
      <c r="E1060" s="20">
        <v>0</v>
      </c>
      <c r="F1060" s="72">
        <v>32752</v>
      </c>
      <c r="G1060" s="72">
        <v>1938</v>
      </c>
      <c r="H1060" s="20">
        <v>538</v>
      </c>
      <c r="I1060" s="89">
        <v>132127</v>
      </c>
    </row>
    <row r="1061" spans="1:9" ht="14.1" customHeight="1" x14ac:dyDescent="0.2">
      <c r="A1061" s="81">
        <v>5402</v>
      </c>
      <c r="B1061" s="42" t="s">
        <v>600</v>
      </c>
      <c r="C1061" s="61">
        <v>3143</v>
      </c>
      <c r="D1061" s="177">
        <v>165106</v>
      </c>
      <c r="E1061" s="20">
        <v>0</v>
      </c>
      <c r="F1061" s="72">
        <v>55806</v>
      </c>
      <c r="G1061" s="72">
        <v>3302</v>
      </c>
      <c r="H1061" s="20">
        <v>225</v>
      </c>
      <c r="I1061" s="89">
        <v>224439</v>
      </c>
    </row>
    <row r="1062" spans="1:9" ht="14.1" customHeight="1" x14ac:dyDescent="0.2">
      <c r="A1062" s="92">
        <v>5402</v>
      </c>
      <c r="B1062" s="155" t="s">
        <v>601</v>
      </c>
      <c r="C1062" s="62"/>
      <c r="D1062" s="183">
        <v>908863</v>
      </c>
      <c r="E1062" s="44">
        <v>0</v>
      </c>
      <c r="F1062" s="44">
        <v>307196</v>
      </c>
      <c r="G1062" s="44">
        <v>18177</v>
      </c>
      <c r="H1062" s="44">
        <v>15261</v>
      </c>
      <c r="I1062" s="45">
        <v>1249497</v>
      </c>
    </row>
    <row r="1063" spans="1:9" ht="14.1" customHeight="1" x14ac:dyDescent="0.2">
      <c r="A1063" s="81">
        <v>5405</v>
      </c>
      <c r="B1063" s="42" t="s">
        <v>602</v>
      </c>
      <c r="C1063" s="61">
        <v>3111</v>
      </c>
      <c r="D1063" s="177">
        <v>183145</v>
      </c>
      <c r="E1063" s="20">
        <v>0</v>
      </c>
      <c r="F1063" s="72">
        <v>61903</v>
      </c>
      <c r="G1063" s="72">
        <v>3663</v>
      </c>
      <c r="H1063" s="20">
        <v>1339</v>
      </c>
      <c r="I1063" s="89">
        <v>250050</v>
      </c>
    </row>
    <row r="1064" spans="1:9" ht="14.1" customHeight="1" x14ac:dyDescent="0.2">
      <c r="A1064" s="81">
        <v>5405</v>
      </c>
      <c r="B1064" s="42" t="s">
        <v>602</v>
      </c>
      <c r="C1064" s="61">
        <v>3113</v>
      </c>
      <c r="D1064" s="177">
        <v>841625</v>
      </c>
      <c r="E1064" s="20">
        <v>0</v>
      </c>
      <c r="F1064" s="72">
        <v>284469</v>
      </c>
      <c r="G1064" s="72">
        <v>16833</v>
      </c>
      <c r="H1064" s="20">
        <v>13665</v>
      </c>
      <c r="I1064" s="89">
        <v>1156592</v>
      </c>
    </row>
    <row r="1065" spans="1:9" ht="14.1" customHeight="1" x14ac:dyDescent="0.2">
      <c r="A1065" s="81">
        <v>5405</v>
      </c>
      <c r="B1065" s="42" t="s">
        <v>602</v>
      </c>
      <c r="C1065" s="61">
        <v>3141</v>
      </c>
      <c r="D1065" s="177">
        <v>112931</v>
      </c>
      <c r="E1065" s="20">
        <v>0</v>
      </c>
      <c r="F1065" s="72">
        <v>38171</v>
      </c>
      <c r="G1065" s="72">
        <v>2259</v>
      </c>
      <c r="H1065" s="20">
        <v>649</v>
      </c>
      <c r="I1065" s="89">
        <v>154010</v>
      </c>
    </row>
    <row r="1066" spans="1:9" ht="14.1" customHeight="1" x14ac:dyDescent="0.2">
      <c r="A1066" s="81">
        <v>5405</v>
      </c>
      <c r="B1066" s="42" t="s">
        <v>602</v>
      </c>
      <c r="C1066" s="61">
        <v>3143</v>
      </c>
      <c r="D1066" s="177">
        <v>80089</v>
      </c>
      <c r="E1066" s="20">
        <v>0</v>
      </c>
      <c r="F1066" s="72">
        <v>27070</v>
      </c>
      <c r="G1066" s="72">
        <v>1602</v>
      </c>
      <c r="H1066" s="20">
        <v>106</v>
      </c>
      <c r="I1066" s="89">
        <v>108867</v>
      </c>
    </row>
    <row r="1067" spans="1:9" ht="14.1" customHeight="1" x14ac:dyDescent="0.2">
      <c r="A1067" s="92">
        <v>5405</v>
      </c>
      <c r="B1067" s="155" t="s">
        <v>603</v>
      </c>
      <c r="C1067" s="62"/>
      <c r="D1067" s="183">
        <v>1217790</v>
      </c>
      <c r="E1067" s="44">
        <v>0</v>
      </c>
      <c r="F1067" s="44">
        <v>411613</v>
      </c>
      <c r="G1067" s="44">
        <v>24357</v>
      </c>
      <c r="H1067" s="44">
        <v>15759</v>
      </c>
      <c r="I1067" s="45">
        <v>1669519</v>
      </c>
    </row>
    <row r="1068" spans="1:9" ht="14.1" customHeight="1" x14ac:dyDescent="0.2">
      <c r="A1068" s="81">
        <v>5410</v>
      </c>
      <c r="B1068" s="42" t="s">
        <v>604</v>
      </c>
      <c r="C1068" s="61">
        <v>3111</v>
      </c>
      <c r="D1068" s="177">
        <v>415246</v>
      </c>
      <c r="E1068" s="20">
        <v>0</v>
      </c>
      <c r="F1068" s="72">
        <v>140353</v>
      </c>
      <c r="G1068" s="72">
        <v>8305</v>
      </c>
      <c r="H1068" s="20">
        <v>3825</v>
      </c>
      <c r="I1068" s="89">
        <v>567729</v>
      </c>
    </row>
    <row r="1069" spans="1:9" ht="14.1" customHeight="1" x14ac:dyDescent="0.2">
      <c r="A1069" s="81">
        <v>5410</v>
      </c>
      <c r="B1069" s="42" t="s">
        <v>604</v>
      </c>
      <c r="C1069" s="61">
        <v>3113</v>
      </c>
      <c r="D1069" s="177">
        <v>1569983</v>
      </c>
      <c r="E1069" s="20">
        <v>5250</v>
      </c>
      <c r="F1069" s="72">
        <v>532429</v>
      </c>
      <c r="G1069" s="72">
        <v>31400</v>
      </c>
      <c r="H1069" s="20">
        <v>35408</v>
      </c>
      <c r="I1069" s="89">
        <v>2174470</v>
      </c>
    </row>
    <row r="1070" spans="1:9" ht="14.1" customHeight="1" x14ac:dyDescent="0.2">
      <c r="A1070" s="81">
        <v>5410</v>
      </c>
      <c r="B1070" s="42" t="s">
        <v>604</v>
      </c>
      <c r="C1070" s="61">
        <v>3141</v>
      </c>
      <c r="D1070" s="177">
        <v>239612</v>
      </c>
      <c r="E1070" s="20">
        <v>0</v>
      </c>
      <c r="F1070" s="72">
        <v>80989</v>
      </c>
      <c r="G1070" s="72">
        <v>4792</v>
      </c>
      <c r="H1070" s="20">
        <v>1969</v>
      </c>
      <c r="I1070" s="89">
        <v>327362</v>
      </c>
    </row>
    <row r="1071" spans="1:9" ht="14.1" customHeight="1" x14ac:dyDescent="0.2">
      <c r="A1071" s="81">
        <v>5410</v>
      </c>
      <c r="B1071" s="42" t="s">
        <v>604</v>
      </c>
      <c r="C1071" s="61">
        <v>3143</v>
      </c>
      <c r="D1071" s="177">
        <v>106237</v>
      </c>
      <c r="E1071" s="20">
        <v>0</v>
      </c>
      <c r="F1071" s="72">
        <v>35908</v>
      </c>
      <c r="G1071" s="72">
        <v>2125</v>
      </c>
      <c r="H1071" s="20">
        <v>153</v>
      </c>
      <c r="I1071" s="89">
        <v>144423</v>
      </c>
    </row>
    <row r="1072" spans="1:9" ht="14.1" customHeight="1" x14ac:dyDescent="0.2">
      <c r="A1072" s="92">
        <v>5410</v>
      </c>
      <c r="B1072" s="155" t="s">
        <v>605</v>
      </c>
      <c r="C1072" s="62"/>
      <c r="D1072" s="183">
        <v>2331078</v>
      </c>
      <c r="E1072" s="44">
        <v>5250</v>
      </c>
      <c r="F1072" s="44">
        <v>789679</v>
      </c>
      <c r="G1072" s="44">
        <v>46622</v>
      </c>
      <c r="H1072" s="44">
        <v>41355</v>
      </c>
      <c r="I1072" s="45">
        <v>3213984</v>
      </c>
    </row>
    <row r="1073" spans="1:9" ht="14.1" customHeight="1" x14ac:dyDescent="0.2">
      <c r="A1073" s="88">
        <v>5476</v>
      </c>
      <c r="B1073" s="146" t="s">
        <v>606</v>
      </c>
      <c r="C1073" s="58">
        <v>3111</v>
      </c>
      <c r="D1073" s="177">
        <v>318250</v>
      </c>
      <c r="E1073" s="20">
        <v>1750</v>
      </c>
      <c r="F1073" s="72">
        <v>108160</v>
      </c>
      <c r="G1073" s="72">
        <v>6365</v>
      </c>
      <c r="H1073" s="20">
        <v>2614</v>
      </c>
      <c r="I1073" s="89">
        <v>437139</v>
      </c>
    </row>
    <row r="1074" spans="1:9" ht="14.1" customHeight="1" x14ac:dyDescent="0.2">
      <c r="A1074" s="81">
        <v>5476</v>
      </c>
      <c r="B1074" s="42" t="s">
        <v>606</v>
      </c>
      <c r="C1074" s="61">
        <v>3113</v>
      </c>
      <c r="D1074" s="177">
        <v>1415688</v>
      </c>
      <c r="E1074" s="20">
        <v>5250</v>
      </c>
      <c r="F1074" s="72">
        <v>480277</v>
      </c>
      <c r="G1074" s="72">
        <v>28314</v>
      </c>
      <c r="H1074" s="20">
        <v>23214</v>
      </c>
      <c r="I1074" s="89">
        <v>1952743</v>
      </c>
    </row>
    <row r="1075" spans="1:9" ht="14.1" customHeight="1" x14ac:dyDescent="0.2">
      <c r="A1075" s="81">
        <v>5476</v>
      </c>
      <c r="B1075" s="42" t="s">
        <v>606</v>
      </c>
      <c r="C1075" s="61">
        <v>3141</v>
      </c>
      <c r="D1075" s="177">
        <v>185555</v>
      </c>
      <c r="E1075" s="20">
        <v>0</v>
      </c>
      <c r="F1075" s="72">
        <v>62718</v>
      </c>
      <c r="G1075" s="72">
        <v>3711</v>
      </c>
      <c r="H1075" s="20">
        <v>1257</v>
      </c>
      <c r="I1075" s="89">
        <v>253241</v>
      </c>
    </row>
    <row r="1076" spans="1:9" ht="14.1" customHeight="1" x14ac:dyDescent="0.2">
      <c r="A1076" s="81">
        <v>5476</v>
      </c>
      <c r="B1076" s="42" t="s">
        <v>606</v>
      </c>
      <c r="C1076" s="61">
        <v>3143</v>
      </c>
      <c r="D1076" s="177">
        <v>93498</v>
      </c>
      <c r="E1076" s="20">
        <v>583</v>
      </c>
      <c r="F1076" s="72">
        <v>31799</v>
      </c>
      <c r="G1076" s="72">
        <v>1870</v>
      </c>
      <c r="H1076" s="20">
        <v>140</v>
      </c>
      <c r="I1076" s="89">
        <v>127890</v>
      </c>
    </row>
    <row r="1077" spans="1:9" ht="14.1" customHeight="1" x14ac:dyDescent="0.2">
      <c r="A1077" s="81">
        <v>5476</v>
      </c>
      <c r="B1077" s="42" t="s">
        <v>606</v>
      </c>
      <c r="C1077" s="61">
        <v>3231</v>
      </c>
      <c r="D1077" s="177">
        <v>780780</v>
      </c>
      <c r="E1077" s="20">
        <v>583</v>
      </c>
      <c r="F1077" s="72">
        <v>264101</v>
      </c>
      <c r="G1077" s="72">
        <v>15616</v>
      </c>
      <c r="H1077" s="20">
        <v>3495</v>
      </c>
      <c r="I1077" s="89">
        <v>1064575</v>
      </c>
    </row>
    <row r="1078" spans="1:9" ht="14.1" customHeight="1" x14ac:dyDescent="0.2">
      <c r="A1078" s="92">
        <v>5476</v>
      </c>
      <c r="B1078" s="155" t="s">
        <v>607</v>
      </c>
      <c r="C1078" s="62"/>
      <c r="D1078" s="183">
        <v>2793771</v>
      </c>
      <c r="E1078" s="44">
        <v>8166</v>
      </c>
      <c r="F1078" s="44">
        <v>947055</v>
      </c>
      <c r="G1078" s="44">
        <v>55876</v>
      </c>
      <c r="H1078" s="44">
        <v>30720</v>
      </c>
      <c r="I1078" s="45">
        <v>3835588</v>
      </c>
    </row>
    <row r="1079" spans="1:9" ht="14.1" customHeight="1" x14ac:dyDescent="0.2">
      <c r="A1079" s="81">
        <v>5414</v>
      </c>
      <c r="B1079" s="42" t="s">
        <v>608</v>
      </c>
      <c r="C1079" s="61">
        <v>3111</v>
      </c>
      <c r="D1079" s="177">
        <v>217751</v>
      </c>
      <c r="E1079" s="20">
        <v>0</v>
      </c>
      <c r="F1079" s="72">
        <v>73600</v>
      </c>
      <c r="G1079" s="72">
        <v>4355</v>
      </c>
      <c r="H1079" s="20">
        <v>1403</v>
      </c>
      <c r="I1079" s="89">
        <v>297109</v>
      </c>
    </row>
    <row r="1080" spans="1:9" ht="14.1" customHeight="1" x14ac:dyDescent="0.2">
      <c r="A1080" s="81">
        <v>5414</v>
      </c>
      <c r="B1080" s="42" t="s">
        <v>608</v>
      </c>
      <c r="C1080" s="61">
        <v>3141</v>
      </c>
      <c r="D1080" s="177">
        <v>17574</v>
      </c>
      <c r="E1080" s="20">
        <v>0</v>
      </c>
      <c r="F1080" s="72">
        <v>5940</v>
      </c>
      <c r="G1080" s="72">
        <v>351</v>
      </c>
      <c r="H1080" s="20">
        <v>118</v>
      </c>
      <c r="I1080" s="89">
        <v>23983</v>
      </c>
    </row>
    <row r="1081" spans="1:9" ht="14.1" customHeight="1" x14ac:dyDescent="0.2">
      <c r="A1081" s="92">
        <v>5414</v>
      </c>
      <c r="B1081" s="155" t="s">
        <v>609</v>
      </c>
      <c r="C1081" s="62"/>
      <c r="D1081" s="183">
        <v>235325</v>
      </c>
      <c r="E1081" s="44">
        <v>0</v>
      </c>
      <c r="F1081" s="44">
        <v>79540</v>
      </c>
      <c r="G1081" s="44">
        <v>4706</v>
      </c>
      <c r="H1081" s="44">
        <v>1521</v>
      </c>
      <c r="I1081" s="45">
        <v>321092</v>
      </c>
    </row>
    <row r="1082" spans="1:9" ht="14.1" customHeight="1" x14ac:dyDescent="0.2">
      <c r="A1082" s="88">
        <v>5483</v>
      </c>
      <c r="B1082" s="146" t="s">
        <v>610</v>
      </c>
      <c r="C1082" s="58">
        <v>3111</v>
      </c>
      <c r="D1082" s="177">
        <v>217019</v>
      </c>
      <c r="E1082" s="20">
        <v>6440</v>
      </c>
      <c r="F1082" s="72">
        <v>75529</v>
      </c>
      <c r="G1082" s="72">
        <v>4340</v>
      </c>
      <c r="H1082" s="20">
        <v>1339</v>
      </c>
      <c r="I1082" s="89">
        <v>304667</v>
      </c>
    </row>
    <row r="1083" spans="1:9" ht="14.1" customHeight="1" x14ac:dyDescent="0.2">
      <c r="A1083" s="81">
        <v>5483</v>
      </c>
      <c r="B1083" s="42" t="s">
        <v>610</v>
      </c>
      <c r="C1083" s="61">
        <v>3141</v>
      </c>
      <c r="D1083" s="177">
        <v>41914</v>
      </c>
      <c r="E1083" s="20">
        <v>0</v>
      </c>
      <c r="F1083" s="72">
        <v>14167</v>
      </c>
      <c r="G1083" s="72">
        <v>838</v>
      </c>
      <c r="H1083" s="20">
        <v>173</v>
      </c>
      <c r="I1083" s="89">
        <v>57092</v>
      </c>
    </row>
    <row r="1084" spans="1:9" ht="14.1" customHeight="1" x14ac:dyDescent="0.2">
      <c r="A1084" s="92">
        <v>5483</v>
      </c>
      <c r="B1084" s="155" t="s">
        <v>611</v>
      </c>
      <c r="C1084" s="62"/>
      <c r="D1084" s="183">
        <v>258933</v>
      </c>
      <c r="E1084" s="44">
        <v>6440</v>
      </c>
      <c r="F1084" s="44">
        <v>89696</v>
      </c>
      <c r="G1084" s="44">
        <v>5178</v>
      </c>
      <c r="H1084" s="44">
        <v>1512</v>
      </c>
      <c r="I1084" s="45">
        <v>361759</v>
      </c>
    </row>
    <row r="1085" spans="1:9" ht="14.1" customHeight="1" x14ac:dyDescent="0.2">
      <c r="A1085" s="81">
        <v>5430</v>
      </c>
      <c r="B1085" s="42" t="s">
        <v>612</v>
      </c>
      <c r="C1085" s="61">
        <v>3111</v>
      </c>
      <c r="D1085" s="177">
        <v>261752</v>
      </c>
      <c r="E1085" s="20">
        <v>0</v>
      </c>
      <c r="F1085" s="72">
        <v>88472</v>
      </c>
      <c r="G1085" s="72">
        <v>5235</v>
      </c>
      <c r="H1085" s="20">
        <v>1721</v>
      </c>
      <c r="I1085" s="89">
        <v>357180</v>
      </c>
    </row>
    <row r="1086" spans="1:9" ht="14.1" customHeight="1" x14ac:dyDescent="0.2">
      <c r="A1086" s="81">
        <v>5430</v>
      </c>
      <c r="B1086" s="42" t="s">
        <v>612</v>
      </c>
      <c r="C1086" s="61">
        <v>3117</v>
      </c>
      <c r="D1086" s="177">
        <v>449364</v>
      </c>
      <c r="E1086" s="20">
        <v>840</v>
      </c>
      <c r="F1086" s="72">
        <v>152169</v>
      </c>
      <c r="G1086" s="72">
        <v>8987</v>
      </c>
      <c r="H1086" s="20">
        <v>7367</v>
      </c>
      <c r="I1086" s="89">
        <v>618727</v>
      </c>
    </row>
    <row r="1087" spans="1:9" ht="14.1" customHeight="1" x14ac:dyDescent="0.2">
      <c r="A1087" s="81">
        <v>5430</v>
      </c>
      <c r="B1087" s="42" t="s">
        <v>612</v>
      </c>
      <c r="C1087" s="61">
        <v>3141</v>
      </c>
      <c r="D1087" s="177">
        <v>91406</v>
      </c>
      <c r="E1087" s="20">
        <v>0</v>
      </c>
      <c r="F1087" s="72">
        <v>30895</v>
      </c>
      <c r="G1087" s="72">
        <v>1828</v>
      </c>
      <c r="H1087" s="20">
        <v>477</v>
      </c>
      <c r="I1087" s="89">
        <v>124606</v>
      </c>
    </row>
    <row r="1088" spans="1:9" ht="14.1" customHeight="1" x14ac:dyDescent="0.2">
      <c r="A1088" s="81">
        <v>5430</v>
      </c>
      <c r="B1088" s="42" t="s">
        <v>612</v>
      </c>
      <c r="C1088" s="61">
        <v>3143</v>
      </c>
      <c r="D1088" s="177">
        <v>77724</v>
      </c>
      <c r="E1088" s="20">
        <v>0</v>
      </c>
      <c r="F1088" s="72">
        <v>26271</v>
      </c>
      <c r="G1088" s="72">
        <v>1554</v>
      </c>
      <c r="H1088" s="20">
        <v>111</v>
      </c>
      <c r="I1088" s="89">
        <v>105660</v>
      </c>
    </row>
    <row r="1089" spans="1:9" ht="14.1" customHeight="1" x14ac:dyDescent="0.2">
      <c r="A1089" s="92">
        <v>5430</v>
      </c>
      <c r="B1089" s="155" t="s">
        <v>613</v>
      </c>
      <c r="C1089" s="62"/>
      <c r="D1089" s="183">
        <v>880246</v>
      </c>
      <c r="E1089" s="44">
        <v>840</v>
      </c>
      <c r="F1089" s="44">
        <v>297807</v>
      </c>
      <c r="G1089" s="44">
        <v>17604</v>
      </c>
      <c r="H1089" s="44">
        <v>9676</v>
      </c>
      <c r="I1089" s="45">
        <v>1206173</v>
      </c>
    </row>
    <row r="1090" spans="1:9" ht="14.1" customHeight="1" x14ac:dyDescent="0.2">
      <c r="A1090" s="81">
        <v>5431</v>
      </c>
      <c r="B1090" s="42" t="s">
        <v>614</v>
      </c>
      <c r="C1090" s="61">
        <v>3111</v>
      </c>
      <c r="D1090" s="177">
        <v>200755</v>
      </c>
      <c r="E1090" s="20">
        <v>0</v>
      </c>
      <c r="F1090" s="72">
        <v>67855</v>
      </c>
      <c r="G1090" s="72">
        <v>4015</v>
      </c>
      <c r="H1090" s="20">
        <v>1530</v>
      </c>
      <c r="I1090" s="89">
        <v>274155</v>
      </c>
    </row>
    <row r="1091" spans="1:9" ht="14.1" customHeight="1" x14ac:dyDescent="0.2">
      <c r="A1091" s="81">
        <v>5431</v>
      </c>
      <c r="B1091" s="42" t="s">
        <v>614</v>
      </c>
      <c r="C1091" s="61">
        <v>3117</v>
      </c>
      <c r="D1091" s="177">
        <v>444453</v>
      </c>
      <c r="E1091" s="20">
        <v>1750</v>
      </c>
      <c r="F1091" s="72">
        <v>150817</v>
      </c>
      <c r="G1091" s="72">
        <v>8889</v>
      </c>
      <c r="H1091" s="20">
        <v>8094</v>
      </c>
      <c r="I1091" s="89">
        <v>614003</v>
      </c>
    </row>
    <row r="1092" spans="1:9" ht="14.1" customHeight="1" x14ac:dyDescent="0.2">
      <c r="A1092" s="81">
        <v>5431</v>
      </c>
      <c r="B1092" s="42" t="s">
        <v>614</v>
      </c>
      <c r="C1092" s="61">
        <v>3141</v>
      </c>
      <c r="D1092" s="177">
        <v>86515</v>
      </c>
      <c r="E1092" s="20">
        <v>583</v>
      </c>
      <c r="F1092" s="72">
        <v>29439</v>
      </c>
      <c r="G1092" s="72">
        <v>1730</v>
      </c>
      <c r="H1092" s="20">
        <v>460</v>
      </c>
      <c r="I1092" s="89">
        <v>118727</v>
      </c>
    </row>
    <row r="1093" spans="1:9" ht="14.1" customHeight="1" x14ac:dyDescent="0.2">
      <c r="A1093" s="81">
        <v>5431</v>
      </c>
      <c r="B1093" s="42" t="s">
        <v>614</v>
      </c>
      <c r="C1093" s="61">
        <v>3143</v>
      </c>
      <c r="D1093" s="177">
        <v>56044</v>
      </c>
      <c r="E1093" s="20">
        <v>0</v>
      </c>
      <c r="F1093" s="72">
        <v>18943</v>
      </c>
      <c r="G1093" s="72">
        <v>1121</v>
      </c>
      <c r="H1093" s="20">
        <v>85</v>
      </c>
      <c r="I1093" s="89">
        <v>76193</v>
      </c>
    </row>
    <row r="1094" spans="1:9" ht="14.1" customHeight="1" x14ac:dyDescent="0.2">
      <c r="A1094" s="92">
        <v>5431</v>
      </c>
      <c r="B1094" s="155" t="s">
        <v>615</v>
      </c>
      <c r="C1094" s="62"/>
      <c r="D1094" s="183">
        <v>787767</v>
      </c>
      <c r="E1094" s="44">
        <v>2333</v>
      </c>
      <c r="F1094" s="44">
        <v>267054</v>
      </c>
      <c r="G1094" s="44">
        <v>15755</v>
      </c>
      <c r="H1094" s="44">
        <v>10169</v>
      </c>
      <c r="I1094" s="45">
        <v>1083078</v>
      </c>
    </row>
    <row r="1095" spans="1:9" ht="14.1" customHeight="1" x14ac:dyDescent="0.2">
      <c r="A1095" s="81">
        <v>5487</v>
      </c>
      <c r="B1095" s="42" t="s">
        <v>616</v>
      </c>
      <c r="C1095" s="61">
        <v>3111</v>
      </c>
      <c r="D1095" s="177">
        <v>187509</v>
      </c>
      <c r="E1095" s="20">
        <v>1867</v>
      </c>
      <c r="F1095" s="72">
        <v>64009</v>
      </c>
      <c r="G1095" s="72">
        <v>3750</v>
      </c>
      <c r="H1095" s="20">
        <v>3471</v>
      </c>
      <c r="I1095" s="89">
        <v>260606</v>
      </c>
    </row>
    <row r="1096" spans="1:9" ht="14.1" customHeight="1" x14ac:dyDescent="0.2">
      <c r="A1096" s="81">
        <v>5487</v>
      </c>
      <c r="B1096" s="42" t="s">
        <v>616</v>
      </c>
      <c r="C1096" s="61">
        <v>3141</v>
      </c>
      <c r="D1096" s="177">
        <v>40205</v>
      </c>
      <c r="E1096" s="20">
        <v>0</v>
      </c>
      <c r="F1096" s="72">
        <v>13589</v>
      </c>
      <c r="G1096" s="72">
        <v>804</v>
      </c>
      <c r="H1096" s="20">
        <v>82</v>
      </c>
      <c r="I1096" s="89">
        <v>54680</v>
      </c>
    </row>
    <row r="1097" spans="1:9" ht="14.1" customHeight="1" x14ac:dyDescent="0.2">
      <c r="A1097" s="92">
        <v>5487</v>
      </c>
      <c r="B1097" s="155" t="s">
        <v>617</v>
      </c>
      <c r="C1097" s="62"/>
      <c r="D1097" s="183">
        <v>227714</v>
      </c>
      <c r="E1097" s="44">
        <v>1867</v>
      </c>
      <c r="F1097" s="44">
        <v>77598</v>
      </c>
      <c r="G1097" s="44">
        <v>4554</v>
      </c>
      <c r="H1097" s="44">
        <v>3553</v>
      </c>
      <c r="I1097" s="45">
        <v>315286</v>
      </c>
    </row>
    <row r="1098" spans="1:9" ht="14.1" customHeight="1" x14ac:dyDescent="0.2">
      <c r="A1098" s="81">
        <v>5436</v>
      </c>
      <c r="B1098" s="42" t="s">
        <v>618</v>
      </c>
      <c r="C1098" s="61">
        <v>3111</v>
      </c>
      <c r="D1098" s="177">
        <v>420394</v>
      </c>
      <c r="E1098" s="20">
        <v>6300</v>
      </c>
      <c r="F1098" s="72">
        <v>144223</v>
      </c>
      <c r="G1098" s="72">
        <v>8408</v>
      </c>
      <c r="H1098" s="20">
        <v>8897</v>
      </c>
      <c r="I1098" s="89">
        <v>588222</v>
      </c>
    </row>
    <row r="1099" spans="1:9" ht="14.1" customHeight="1" x14ac:dyDescent="0.2">
      <c r="A1099" s="81">
        <v>5436</v>
      </c>
      <c r="B1099" s="42" t="s">
        <v>618</v>
      </c>
      <c r="C1099" s="61">
        <v>3141</v>
      </c>
      <c r="D1099" s="177">
        <v>72529</v>
      </c>
      <c r="E1099" s="20">
        <v>0</v>
      </c>
      <c r="F1099" s="72">
        <v>24515</v>
      </c>
      <c r="G1099" s="72">
        <v>1451</v>
      </c>
      <c r="H1099" s="20">
        <v>361</v>
      </c>
      <c r="I1099" s="89">
        <v>98856</v>
      </c>
    </row>
    <row r="1100" spans="1:9" ht="14.1" customHeight="1" x14ac:dyDescent="0.2">
      <c r="A1100" s="92">
        <v>5436</v>
      </c>
      <c r="B1100" s="155" t="s">
        <v>619</v>
      </c>
      <c r="C1100" s="62"/>
      <c r="D1100" s="183">
        <v>492923</v>
      </c>
      <c r="E1100" s="44">
        <v>6300</v>
      </c>
      <c r="F1100" s="44">
        <v>168738</v>
      </c>
      <c r="G1100" s="44">
        <v>9859</v>
      </c>
      <c r="H1100" s="44">
        <v>9258</v>
      </c>
      <c r="I1100" s="45">
        <v>687078</v>
      </c>
    </row>
    <row r="1101" spans="1:9" ht="14.1" customHeight="1" x14ac:dyDescent="0.2">
      <c r="A1101" s="81">
        <v>5435</v>
      </c>
      <c r="B1101" s="42" t="s">
        <v>620</v>
      </c>
      <c r="C1101" s="61">
        <v>3113</v>
      </c>
      <c r="D1101" s="177">
        <v>1090926</v>
      </c>
      <c r="E1101" s="20">
        <v>11737</v>
      </c>
      <c r="F1101" s="72">
        <v>372700</v>
      </c>
      <c r="G1101" s="72">
        <v>21819</v>
      </c>
      <c r="H1101" s="20">
        <v>24455</v>
      </c>
      <c r="I1101" s="89">
        <v>1521637</v>
      </c>
    </row>
    <row r="1102" spans="1:9" ht="14.1" customHeight="1" x14ac:dyDescent="0.2">
      <c r="A1102" s="81">
        <v>5435</v>
      </c>
      <c r="B1102" s="42" t="s">
        <v>620</v>
      </c>
      <c r="C1102" s="61">
        <v>3141</v>
      </c>
      <c r="D1102" s="177">
        <v>102410</v>
      </c>
      <c r="E1102" s="20">
        <v>0</v>
      </c>
      <c r="F1102" s="72">
        <v>34615</v>
      </c>
      <c r="G1102" s="72">
        <v>2048</v>
      </c>
      <c r="H1102" s="20">
        <v>830</v>
      </c>
      <c r="I1102" s="89">
        <v>139903</v>
      </c>
    </row>
    <row r="1103" spans="1:9" ht="14.1" customHeight="1" x14ac:dyDescent="0.2">
      <c r="A1103" s="81">
        <v>5435</v>
      </c>
      <c r="B1103" s="42" t="s">
        <v>620</v>
      </c>
      <c r="C1103" s="61">
        <v>3143</v>
      </c>
      <c r="D1103" s="177">
        <v>73324</v>
      </c>
      <c r="E1103" s="20">
        <v>0</v>
      </c>
      <c r="F1103" s="72">
        <v>24784</v>
      </c>
      <c r="G1103" s="72">
        <v>1466</v>
      </c>
      <c r="H1103" s="20">
        <v>128</v>
      </c>
      <c r="I1103" s="89">
        <v>99702</v>
      </c>
    </row>
    <row r="1104" spans="1:9" ht="14.1" customHeight="1" x14ac:dyDescent="0.2">
      <c r="A1104" s="92">
        <v>5435</v>
      </c>
      <c r="B1104" s="155" t="s">
        <v>621</v>
      </c>
      <c r="C1104" s="62"/>
      <c r="D1104" s="183">
        <v>1266660</v>
      </c>
      <c r="E1104" s="44">
        <v>11737</v>
      </c>
      <c r="F1104" s="44">
        <v>432099</v>
      </c>
      <c r="G1104" s="44">
        <v>25333</v>
      </c>
      <c r="H1104" s="44">
        <v>25413</v>
      </c>
      <c r="I1104" s="45">
        <v>1761242</v>
      </c>
    </row>
    <row r="1105" spans="1:9" ht="14.1" customHeight="1" x14ac:dyDescent="0.2">
      <c r="A1105" s="81">
        <v>5474</v>
      </c>
      <c r="B1105" s="42" t="s">
        <v>622</v>
      </c>
      <c r="C1105" s="61">
        <v>3233</v>
      </c>
      <c r="D1105" s="177">
        <v>307273</v>
      </c>
      <c r="E1105" s="20">
        <v>0</v>
      </c>
      <c r="F1105" s="72">
        <v>103858</v>
      </c>
      <c r="G1105" s="72">
        <v>6145</v>
      </c>
      <c r="H1105" s="20">
        <v>2785</v>
      </c>
      <c r="I1105" s="89">
        <v>420061</v>
      </c>
    </row>
    <row r="1106" spans="1:9" ht="14.1" customHeight="1" x14ac:dyDescent="0.2">
      <c r="A1106" s="92">
        <v>5474</v>
      </c>
      <c r="B1106" s="155" t="s">
        <v>623</v>
      </c>
      <c r="C1106" s="62"/>
      <c r="D1106" s="183">
        <v>307273</v>
      </c>
      <c r="E1106" s="44">
        <v>0</v>
      </c>
      <c r="F1106" s="44">
        <v>103858</v>
      </c>
      <c r="G1106" s="44">
        <v>6145</v>
      </c>
      <c r="H1106" s="44">
        <v>2785</v>
      </c>
      <c r="I1106" s="45">
        <v>420061</v>
      </c>
    </row>
    <row r="1107" spans="1:9" ht="14.1" customHeight="1" x14ac:dyDescent="0.2">
      <c r="A1107" s="81">
        <v>5477</v>
      </c>
      <c r="B1107" s="42" t="s">
        <v>624</v>
      </c>
      <c r="C1107" s="61">
        <v>3111</v>
      </c>
      <c r="D1107" s="177">
        <v>626172</v>
      </c>
      <c r="E1107" s="20">
        <v>583</v>
      </c>
      <c r="F1107" s="72">
        <v>211843</v>
      </c>
      <c r="G1107" s="72">
        <v>12523</v>
      </c>
      <c r="H1107" s="20">
        <v>8649</v>
      </c>
      <c r="I1107" s="89">
        <v>859770</v>
      </c>
    </row>
    <row r="1108" spans="1:9" ht="14.1" customHeight="1" x14ac:dyDescent="0.2">
      <c r="A1108" s="81">
        <v>5477</v>
      </c>
      <c r="B1108" s="42" t="s">
        <v>624</v>
      </c>
      <c r="C1108" s="61">
        <v>3141</v>
      </c>
      <c r="D1108" s="177">
        <v>94347</v>
      </c>
      <c r="E1108" s="20">
        <v>0</v>
      </c>
      <c r="F1108" s="72">
        <v>31889</v>
      </c>
      <c r="G1108" s="72">
        <v>1887</v>
      </c>
      <c r="H1108" s="20">
        <v>567</v>
      </c>
      <c r="I1108" s="89">
        <v>128690</v>
      </c>
    </row>
    <row r="1109" spans="1:9" ht="14.1" customHeight="1" x14ac:dyDescent="0.2">
      <c r="A1109" s="92">
        <v>5477</v>
      </c>
      <c r="B1109" s="155" t="s">
        <v>625</v>
      </c>
      <c r="C1109" s="62"/>
      <c r="D1109" s="183">
        <v>720519</v>
      </c>
      <c r="E1109" s="44">
        <v>583</v>
      </c>
      <c r="F1109" s="44">
        <v>243732</v>
      </c>
      <c r="G1109" s="44">
        <v>14410</v>
      </c>
      <c r="H1109" s="44">
        <v>9216</v>
      </c>
      <c r="I1109" s="45">
        <v>988460</v>
      </c>
    </row>
    <row r="1110" spans="1:9" ht="14.1" customHeight="1" x14ac:dyDescent="0.2">
      <c r="A1110" s="81">
        <v>5478</v>
      </c>
      <c r="B1110" s="42" t="s">
        <v>626</v>
      </c>
      <c r="C1110" s="61">
        <v>3111</v>
      </c>
      <c r="D1110" s="177">
        <v>426910</v>
      </c>
      <c r="E1110" s="20">
        <v>1167</v>
      </c>
      <c r="F1110" s="72">
        <v>144690</v>
      </c>
      <c r="G1110" s="72">
        <v>8538</v>
      </c>
      <c r="H1110" s="20">
        <v>3060</v>
      </c>
      <c r="I1110" s="89">
        <v>584365</v>
      </c>
    </row>
    <row r="1111" spans="1:9" ht="14.1" customHeight="1" x14ac:dyDescent="0.2">
      <c r="A1111" s="81">
        <v>5478</v>
      </c>
      <c r="B1111" s="42" t="s">
        <v>626</v>
      </c>
      <c r="C1111" s="61">
        <v>3141</v>
      </c>
      <c r="D1111" s="177">
        <v>74521</v>
      </c>
      <c r="E1111" s="20">
        <v>1167</v>
      </c>
      <c r="F1111" s="72">
        <v>25583</v>
      </c>
      <c r="G1111" s="72">
        <v>1490</v>
      </c>
      <c r="H1111" s="20">
        <v>394</v>
      </c>
      <c r="I1111" s="89">
        <v>103155</v>
      </c>
    </row>
    <row r="1112" spans="1:9" ht="14.1" customHeight="1" x14ac:dyDescent="0.2">
      <c r="A1112" s="92">
        <v>5478</v>
      </c>
      <c r="B1112" s="155" t="s">
        <v>627</v>
      </c>
      <c r="C1112" s="62"/>
      <c r="D1112" s="183">
        <v>501431</v>
      </c>
      <c r="E1112" s="44">
        <v>2334</v>
      </c>
      <c r="F1112" s="44">
        <v>170273</v>
      </c>
      <c r="G1112" s="44">
        <v>10028</v>
      </c>
      <c r="H1112" s="44">
        <v>3454</v>
      </c>
      <c r="I1112" s="45">
        <v>687520</v>
      </c>
    </row>
    <row r="1113" spans="1:9" ht="14.1" customHeight="1" x14ac:dyDescent="0.2">
      <c r="A1113" s="81">
        <v>5479</v>
      </c>
      <c r="B1113" s="42" t="s">
        <v>628</v>
      </c>
      <c r="C1113" s="61">
        <v>3113</v>
      </c>
      <c r="D1113" s="177">
        <v>1981160</v>
      </c>
      <c r="E1113" s="20">
        <v>560</v>
      </c>
      <c r="F1113" s="72">
        <v>669821</v>
      </c>
      <c r="G1113" s="72">
        <v>39623</v>
      </c>
      <c r="H1113" s="20">
        <v>39827</v>
      </c>
      <c r="I1113" s="89">
        <v>2730991</v>
      </c>
    </row>
    <row r="1114" spans="1:9" ht="14.1" customHeight="1" x14ac:dyDescent="0.2">
      <c r="A1114" s="88">
        <v>5479</v>
      </c>
      <c r="B1114" s="146" t="s">
        <v>628</v>
      </c>
      <c r="C1114" s="58">
        <v>3141</v>
      </c>
      <c r="D1114" s="177">
        <v>157976</v>
      </c>
      <c r="E1114" s="20">
        <v>0</v>
      </c>
      <c r="F1114" s="72">
        <v>53396</v>
      </c>
      <c r="G1114" s="72">
        <v>3160</v>
      </c>
      <c r="H1114" s="20">
        <v>1438</v>
      </c>
      <c r="I1114" s="89">
        <v>215970</v>
      </c>
    </row>
    <row r="1115" spans="1:9" ht="14.1" customHeight="1" x14ac:dyDescent="0.2">
      <c r="A1115" s="81">
        <v>5479</v>
      </c>
      <c r="B1115" s="156" t="s">
        <v>628</v>
      </c>
      <c r="C1115" s="61">
        <v>3143</v>
      </c>
      <c r="D1115" s="177">
        <v>181019</v>
      </c>
      <c r="E1115" s="20">
        <v>0</v>
      </c>
      <c r="F1115" s="72">
        <v>61184</v>
      </c>
      <c r="G1115" s="72">
        <v>3620</v>
      </c>
      <c r="H1115" s="20">
        <v>276</v>
      </c>
      <c r="I1115" s="89">
        <v>246099</v>
      </c>
    </row>
    <row r="1116" spans="1:9" ht="14.1" customHeight="1" x14ac:dyDescent="0.2">
      <c r="A1116" s="92">
        <v>5479</v>
      </c>
      <c r="B1116" s="155" t="s">
        <v>629</v>
      </c>
      <c r="C1116" s="62"/>
      <c r="D1116" s="183">
        <v>2320155</v>
      </c>
      <c r="E1116" s="44">
        <v>560</v>
      </c>
      <c r="F1116" s="44">
        <v>784401</v>
      </c>
      <c r="G1116" s="44">
        <v>46403</v>
      </c>
      <c r="H1116" s="44">
        <v>41541</v>
      </c>
      <c r="I1116" s="45">
        <v>3193060</v>
      </c>
    </row>
    <row r="1117" spans="1:9" ht="14.1" customHeight="1" x14ac:dyDescent="0.2">
      <c r="A1117" s="81">
        <v>5442</v>
      </c>
      <c r="B1117" s="42" t="s">
        <v>630</v>
      </c>
      <c r="C1117" s="61">
        <v>3111</v>
      </c>
      <c r="D1117" s="177">
        <v>313463</v>
      </c>
      <c r="E1117" s="20">
        <v>0</v>
      </c>
      <c r="F1117" s="72">
        <v>105950</v>
      </c>
      <c r="G1117" s="72">
        <v>6269</v>
      </c>
      <c r="H1117" s="20">
        <v>2550</v>
      </c>
      <c r="I1117" s="89">
        <v>428232</v>
      </c>
    </row>
    <row r="1118" spans="1:9" ht="14.1" customHeight="1" x14ac:dyDescent="0.2">
      <c r="A1118" s="81">
        <v>5442</v>
      </c>
      <c r="B1118" s="42" t="s">
        <v>630</v>
      </c>
      <c r="C1118" s="61">
        <v>3113</v>
      </c>
      <c r="D1118" s="177">
        <v>1377048</v>
      </c>
      <c r="E1118" s="20">
        <v>2940</v>
      </c>
      <c r="F1118" s="72">
        <v>466436</v>
      </c>
      <c r="G1118" s="72">
        <v>27541</v>
      </c>
      <c r="H1118" s="20">
        <v>26053</v>
      </c>
      <c r="I1118" s="89">
        <v>1900018</v>
      </c>
    </row>
    <row r="1119" spans="1:9" ht="14.1" customHeight="1" x14ac:dyDescent="0.2">
      <c r="A1119" s="81">
        <v>5442</v>
      </c>
      <c r="B1119" s="42" t="s">
        <v>630</v>
      </c>
      <c r="C1119" s="61">
        <v>3141</v>
      </c>
      <c r="D1119" s="177">
        <v>26730</v>
      </c>
      <c r="E1119" s="20">
        <v>0</v>
      </c>
      <c r="F1119" s="72">
        <v>9035</v>
      </c>
      <c r="G1119" s="72">
        <v>535</v>
      </c>
      <c r="H1119" s="20">
        <v>215</v>
      </c>
      <c r="I1119" s="89">
        <v>36515</v>
      </c>
    </row>
    <row r="1120" spans="1:9" ht="14.1" customHeight="1" x14ac:dyDescent="0.2">
      <c r="A1120" s="81">
        <v>5442</v>
      </c>
      <c r="B1120" s="42" t="s">
        <v>630</v>
      </c>
      <c r="C1120" s="61">
        <v>3143</v>
      </c>
      <c r="D1120" s="177">
        <v>145717</v>
      </c>
      <c r="E1120" s="20">
        <v>0</v>
      </c>
      <c r="F1120" s="72">
        <v>49252</v>
      </c>
      <c r="G1120" s="72">
        <v>2914</v>
      </c>
      <c r="H1120" s="20">
        <v>170</v>
      </c>
      <c r="I1120" s="89">
        <v>198053</v>
      </c>
    </row>
    <row r="1121" spans="1:9" ht="14.1" customHeight="1" x14ac:dyDescent="0.2">
      <c r="A1121" s="92">
        <v>5442</v>
      </c>
      <c r="B1121" s="155" t="s">
        <v>631</v>
      </c>
      <c r="C1121" s="62"/>
      <c r="D1121" s="183">
        <v>1862958</v>
      </c>
      <c r="E1121" s="44">
        <v>2940</v>
      </c>
      <c r="F1121" s="44">
        <v>630673</v>
      </c>
      <c r="G1121" s="44">
        <v>37259</v>
      </c>
      <c r="H1121" s="44">
        <v>28988</v>
      </c>
      <c r="I1121" s="45">
        <v>2562818</v>
      </c>
    </row>
    <row r="1122" spans="1:9" ht="14.1" customHeight="1" x14ac:dyDescent="0.2">
      <c r="A1122" s="81">
        <v>5453</v>
      </c>
      <c r="B1122" s="42" t="s">
        <v>632</v>
      </c>
      <c r="C1122" s="61">
        <v>3111</v>
      </c>
      <c r="D1122" s="177">
        <v>676551</v>
      </c>
      <c r="E1122" s="20">
        <v>583</v>
      </c>
      <c r="F1122" s="72">
        <v>228871</v>
      </c>
      <c r="G1122" s="72">
        <v>13531</v>
      </c>
      <c r="H1122" s="20">
        <v>4781</v>
      </c>
      <c r="I1122" s="89">
        <v>924317</v>
      </c>
    </row>
    <row r="1123" spans="1:9" ht="14.1" customHeight="1" x14ac:dyDescent="0.2">
      <c r="A1123" s="81">
        <v>5453</v>
      </c>
      <c r="B1123" s="42" t="s">
        <v>632</v>
      </c>
      <c r="C1123" s="61">
        <v>3113</v>
      </c>
      <c r="D1123" s="177">
        <v>2969156</v>
      </c>
      <c r="E1123" s="20">
        <v>933</v>
      </c>
      <c r="F1123" s="72">
        <v>1003890</v>
      </c>
      <c r="G1123" s="72">
        <v>59383</v>
      </c>
      <c r="H1123" s="20">
        <v>79611</v>
      </c>
      <c r="I1123" s="89">
        <v>4112973</v>
      </c>
    </row>
    <row r="1124" spans="1:9" ht="14.1" customHeight="1" x14ac:dyDescent="0.2">
      <c r="A1124" s="81">
        <v>5453</v>
      </c>
      <c r="B1124" s="42" t="s">
        <v>632</v>
      </c>
      <c r="C1124" s="61">
        <v>3141</v>
      </c>
      <c r="D1124" s="177">
        <v>366298</v>
      </c>
      <c r="E1124" s="20">
        <v>0</v>
      </c>
      <c r="F1124" s="72">
        <v>123809</v>
      </c>
      <c r="G1124" s="72">
        <v>7326</v>
      </c>
      <c r="H1124" s="20">
        <v>3229</v>
      </c>
      <c r="I1124" s="89">
        <v>500662</v>
      </c>
    </row>
    <row r="1125" spans="1:9" ht="14.1" customHeight="1" x14ac:dyDescent="0.2">
      <c r="A1125" s="81">
        <v>5453</v>
      </c>
      <c r="B1125" s="156" t="s">
        <v>632</v>
      </c>
      <c r="C1125" s="61">
        <v>3143</v>
      </c>
      <c r="D1125" s="177">
        <v>260953</v>
      </c>
      <c r="E1125" s="20">
        <v>0</v>
      </c>
      <c r="F1125" s="72">
        <v>88202</v>
      </c>
      <c r="G1125" s="72">
        <v>5219</v>
      </c>
      <c r="H1125" s="20">
        <v>502</v>
      </c>
      <c r="I1125" s="89">
        <v>354876</v>
      </c>
    </row>
    <row r="1126" spans="1:9" ht="14.1" customHeight="1" x14ac:dyDescent="0.2">
      <c r="A1126" s="92">
        <v>5453</v>
      </c>
      <c r="B1126" s="155" t="s">
        <v>633</v>
      </c>
      <c r="C1126" s="62"/>
      <c r="D1126" s="183">
        <v>4272958</v>
      </c>
      <c r="E1126" s="44">
        <v>1516</v>
      </c>
      <c r="F1126" s="44">
        <v>1444772</v>
      </c>
      <c r="G1126" s="44">
        <v>85459</v>
      </c>
      <c r="H1126" s="44">
        <v>88123</v>
      </c>
      <c r="I1126" s="45">
        <v>5892828</v>
      </c>
    </row>
    <row r="1127" spans="1:9" ht="14.1" customHeight="1" x14ac:dyDescent="0.2">
      <c r="A1127" s="81">
        <v>5429</v>
      </c>
      <c r="B1127" s="42" t="s">
        <v>634</v>
      </c>
      <c r="C1127" s="61">
        <v>3111</v>
      </c>
      <c r="D1127" s="177">
        <v>398689</v>
      </c>
      <c r="E1127" s="20">
        <v>3733</v>
      </c>
      <c r="F1127" s="72">
        <v>136019</v>
      </c>
      <c r="G1127" s="72">
        <v>7974</v>
      </c>
      <c r="H1127" s="20">
        <v>2104</v>
      </c>
      <c r="I1127" s="89">
        <v>548519</v>
      </c>
    </row>
    <row r="1128" spans="1:9" ht="14.1" customHeight="1" x14ac:dyDescent="0.2">
      <c r="A1128" s="81">
        <v>5429</v>
      </c>
      <c r="B1128" s="42" t="s">
        <v>634</v>
      </c>
      <c r="C1128" s="61">
        <v>3141</v>
      </c>
      <c r="D1128" s="177">
        <v>89189</v>
      </c>
      <c r="E1128" s="20">
        <v>0</v>
      </c>
      <c r="F1128" s="72">
        <v>30146</v>
      </c>
      <c r="G1128" s="72">
        <v>1784</v>
      </c>
      <c r="H1128" s="20">
        <v>468</v>
      </c>
      <c r="I1128" s="89">
        <v>121587</v>
      </c>
    </row>
    <row r="1129" spans="1:9" ht="14.1" customHeight="1" x14ac:dyDescent="0.2">
      <c r="A1129" s="92">
        <v>5429</v>
      </c>
      <c r="B1129" s="155" t="s">
        <v>635</v>
      </c>
      <c r="C1129" s="62"/>
      <c r="D1129" s="183">
        <v>487878</v>
      </c>
      <c r="E1129" s="44">
        <v>3733</v>
      </c>
      <c r="F1129" s="44">
        <v>166165</v>
      </c>
      <c r="G1129" s="44">
        <v>9758</v>
      </c>
      <c r="H1129" s="44">
        <v>2572</v>
      </c>
      <c r="I1129" s="45">
        <v>670106</v>
      </c>
    </row>
    <row r="1130" spans="1:9" ht="14.1" customHeight="1" x14ac:dyDescent="0.2">
      <c r="A1130" s="81">
        <v>5468</v>
      </c>
      <c r="B1130" s="42" t="s">
        <v>636</v>
      </c>
      <c r="C1130" s="61">
        <v>3117</v>
      </c>
      <c r="D1130" s="177">
        <v>312709</v>
      </c>
      <c r="E1130" s="20">
        <v>0</v>
      </c>
      <c r="F1130" s="72">
        <v>105696</v>
      </c>
      <c r="G1130" s="72">
        <v>6254</v>
      </c>
      <c r="H1130" s="20">
        <v>6056</v>
      </c>
      <c r="I1130" s="89">
        <v>430715</v>
      </c>
    </row>
    <row r="1131" spans="1:9" ht="14.1" customHeight="1" x14ac:dyDescent="0.2">
      <c r="A1131" s="81">
        <v>5468</v>
      </c>
      <c r="B1131" s="42" t="s">
        <v>636</v>
      </c>
      <c r="C1131" s="61">
        <v>3143</v>
      </c>
      <c r="D1131" s="177">
        <v>86319</v>
      </c>
      <c r="E1131" s="20">
        <v>0</v>
      </c>
      <c r="F1131" s="72">
        <v>29176</v>
      </c>
      <c r="G1131" s="72">
        <v>1726</v>
      </c>
      <c r="H1131" s="20">
        <v>102</v>
      </c>
      <c r="I1131" s="89">
        <v>117323</v>
      </c>
    </row>
    <row r="1132" spans="1:9" ht="14.1" customHeight="1" x14ac:dyDescent="0.2">
      <c r="A1132" s="92">
        <v>5468</v>
      </c>
      <c r="B1132" s="155" t="s">
        <v>637</v>
      </c>
      <c r="C1132" s="62"/>
      <c r="D1132" s="183">
        <v>399028</v>
      </c>
      <c r="E1132" s="44">
        <v>0</v>
      </c>
      <c r="F1132" s="44">
        <v>134872</v>
      </c>
      <c r="G1132" s="44">
        <v>7980</v>
      </c>
      <c r="H1132" s="44">
        <v>6158</v>
      </c>
      <c r="I1132" s="45">
        <v>548038</v>
      </c>
    </row>
    <row r="1133" spans="1:9" ht="14.1" customHeight="1" x14ac:dyDescent="0.2">
      <c r="A1133" s="81">
        <v>5488</v>
      </c>
      <c r="B1133" s="42" t="s">
        <v>638</v>
      </c>
      <c r="C1133" s="61">
        <v>3111</v>
      </c>
      <c r="D1133" s="177">
        <v>143100</v>
      </c>
      <c r="E1133" s="20">
        <v>0</v>
      </c>
      <c r="F1133" s="72">
        <v>48368</v>
      </c>
      <c r="G1133" s="72">
        <v>2862</v>
      </c>
      <c r="H1133" s="20">
        <v>956</v>
      </c>
      <c r="I1133" s="89">
        <v>195286</v>
      </c>
    </row>
    <row r="1134" spans="1:9" ht="14.1" customHeight="1" x14ac:dyDescent="0.2">
      <c r="A1134" s="81">
        <v>5488</v>
      </c>
      <c r="B1134" s="42" t="s">
        <v>638</v>
      </c>
      <c r="C1134" s="61">
        <v>3117</v>
      </c>
      <c r="D1134" s="177">
        <v>328346</v>
      </c>
      <c r="E1134" s="20">
        <v>0</v>
      </c>
      <c r="F1134" s="72">
        <v>110981</v>
      </c>
      <c r="G1134" s="72">
        <v>6567</v>
      </c>
      <c r="H1134" s="20">
        <v>7257</v>
      </c>
      <c r="I1134" s="89">
        <v>453151</v>
      </c>
    </row>
    <row r="1135" spans="1:9" ht="14.1" customHeight="1" x14ac:dyDescent="0.2">
      <c r="A1135" s="81">
        <v>5488</v>
      </c>
      <c r="B1135" s="42" t="s">
        <v>638</v>
      </c>
      <c r="C1135" s="61">
        <v>3141</v>
      </c>
      <c r="D1135" s="177">
        <v>43841</v>
      </c>
      <c r="E1135" s="20">
        <v>0</v>
      </c>
      <c r="F1135" s="72">
        <v>14818</v>
      </c>
      <c r="G1135" s="72">
        <v>877</v>
      </c>
      <c r="H1135" s="20">
        <v>230</v>
      </c>
      <c r="I1135" s="89">
        <v>59766</v>
      </c>
    </row>
    <row r="1136" spans="1:9" ht="14.1" customHeight="1" x14ac:dyDescent="0.2">
      <c r="A1136" s="81">
        <v>5488</v>
      </c>
      <c r="B1136" s="42" t="s">
        <v>638</v>
      </c>
      <c r="C1136" s="61">
        <v>3143</v>
      </c>
      <c r="D1136" s="177">
        <v>65353</v>
      </c>
      <c r="E1136" s="20">
        <v>0</v>
      </c>
      <c r="F1136" s="72">
        <v>22089</v>
      </c>
      <c r="G1136" s="72">
        <v>1307</v>
      </c>
      <c r="H1136" s="20">
        <v>55</v>
      </c>
      <c r="I1136" s="89">
        <v>88804</v>
      </c>
    </row>
    <row r="1137" spans="1:9" ht="14.1" customHeight="1" thickBot="1" x14ac:dyDescent="0.25">
      <c r="A1137" s="118">
        <v>5488</v>
      </c>
      <c r="B1137" s="157" t="s">
        <v>639</v>
      </c>
      <c r="C1137" s="211"/>
      <c r="D1137" s="185">
        <v>580640</v>
      </c>
      <c r="E1137" s="50">
        <v>0</v>
      </c>
      <c r="F1137" s="50">
        <v>196256</v>
      </c>
      <c r="G1137" s="50">
        <v>11613</v>
      </c>
      <c r="H1137" s="50">
        <v>8498</v>
      </c>
      <c r="I1137" s="51">
        <v>797007</v>
      </c>
    </row>
    <row r="1138" spans="1:9" ht="14.1" customHeight="1" thickBot="1" x14ac:dyDescent="0.25">
      <c r="A1138" s="122"/>
      <c r="B1138" s="149" t="s">
        <v>640</v>
      </c>
      <c r="C1138" s="212"/>
      <c r="D1138" s="191">
        <v>33495260</v>
      </c>
      <c r="E1138" s="123">
        <v>116461</v>
      </c>
      <c r="F1138" s="123">
        <v>11360763</v>
      </c>
      <c r="G1138" s="123">
        <v>669903</v>
      </c>
      <c r="H1138" s="123">
        <v>583052</v>
      </c>
      <c r="I1138" s="124">
        <v>46225439</v>
      </c>
    </row>
    <row r="1139" spans="1:9" ht="14.1" customHeight="1" x14ac:dyDescent="0.2">
      <c r="A1139" s="115">
        <v>5490</v>
      </c>
      <c r="B1139" s="158" t="s">
        <v>641</v>
      </c>
      <c r="C1139" s="213">
        <v>3111</v>
      </c>
      <c r="D1139" s="175">
        <v>1633650</v>
      </c>
      <c r="E1139" s="40">
        <v>0</v>
      </c>
      <c r="F1139" s="54">
        <v>552174</v>
      </c>
      <c r="G1139" s="54">
        <v>32673</v>
      </c>
      <c r="H1139" s="40">
        <v>48648</v>
      </c>
      <c r="I1139" s="55">
        <v>2267145</v>
      </c>
    </row>
    <row r="1140" spans="1:9" ht="14.1" customHeight="1" x14ac:dyDescent="0.2">
      <c r="A1140" s="94">
        <v>5490</v>
      </c>
      <c r="B1140" s="159" t="s">
        <v>641</v>
      </c>
      <c r="C1140" s="65">
        <v>3114</v>
      </c>
      <c r="D1140" s="177">
        <v>1132476</v>
      </c>
      <c r="E1140" s="20">
        <v>0</v>
      </c>
      <c r="F1140" s="72">
        <v>382777</v>
      </c>
      <c r="G1140" s="72">
        <v>22650</v>
      </c>
      <c r="H1140" s="20">
        <v>4817</v>
      </c>
      <c r="I1140" s="89">
        <v>1542720</v>
      </c>
    </row>
    <row r="1141" spans="1:9" ht="14.1" customHeight="1" x14ac:dyDescent="0.2">
      <c r="A1141" s="93">
        <v>5490</v>
      </c>
      <c r="B1141" s="138" t="s">
        <v>641</v>
      </c>
      <c r="C1141" s="28">
        <v>3141</v>
      </c>
      <c r="D1141" s="177">
        <v>205393</v>
      </c>
      <c r="E1141" s="20">
        <v>0</v>
      </c>
      <c r="F1141" s="72">
        <v>69423</v>
      </c>
      <c r="G1141" s="72">
        <v>4108</v>
      </c>
      <c r="H1141" s="20">
        <v>1323</v>
      </c>
      <c r="I1141" s="89">
        <v>280247</v>
      </c>
    </row>
    <row r="1142" spans="1:9" ht="14.1" customHeight="1" x14ac:dyDescent="0.2">
      <c r="A1142" s="95">
        <v>5490</v>
      </c>
      <c r="B1142" s="160" t="s">
        <v>642</v>
      </c>
      <c r="C1142" s="66"/>
      <c r="D1142" s="180">
        <v>2971519</v>
      </c>
      <c r="E1142" s="34">
        <v>0</v>
      </c>
      <c r="F1142" s="34">
        <v>1004374</v>
      </c>
      <c r="G1142" s="34">
        <v>59431</v>
      </c>
      <c r="H1142" s="34">
        <v>54788</v>
      </c>
      <c r="I1142" s="35">
        <v>4090112</v>
      </c>
    </row>
    <row r="1143" spans="1:9" ht="14.1" customHeight="1" x14ac:dyDescent="0.2">
      <c r="A1143" s="84">
        <v>5460</v>
      </c>
      <c r="B1143" s="138" t="s">
        <v>643</v>
      </c>
      <c r="C1143" s="28">
        <v>3111</v>
      </c>
      <c r="D1143" s="177">
        <v>627609</v>
      </c>
      <c r="E1143" s="20">
        <v>6417</v>
      </c>
      <c r="F1143" s="72">
        <v>214301</v>
      </c>
      <c r="G1143" s="72">
        <v>12552</v>
      </c>
      <c r="H1143" s="20">
        <v>15923</v>
      </c>
      <c r="I1143" s="89">
        <v>876802</v>
      </c>
    </row>
    <row r="1144" spans="1:9" ht="14.1" customHeight="1" x14ac:dyDescent="0.2">
      <c r="A1144" s="93">
        <v>5460</v>
      </c>
      <c r="B1144" s="161" t="s">
        <v>643</v>
      </c>
      <c r="C1144" s="64">
        <v>3141</v>
      </c>
      <c r="D1144" s="177">
        <v>100361</v>
      </c>
      <c r="E1144" s="20">
        <v>0</v>
      </c>
      <c r="F1144" s="72">
        <v>33922</v>
      </c>
      <c r="G1144" s="72">
        <v>2007</v>
      </c>
      <c r="H1144" s="20">
        <v>592</v>
      </c>
      <c r="I1144" s="89">
        <v>136882</v>
      </c>
    </row>
    <row r="1145" spans="1:9" ht="14.1" customHeight="1" x14ac:dyDescent="0.2">
      <c r="A1145" s="95">
        <v>5460</v>
      </c>
      <c r="B1145" s="160" t="s">
        <v>644</v>
      </c>
      <c r="C1145" s="66"/>
      <c r="D1145" s="183">
        <v>727970</v>
      </c>
      <c r="E1145" s="44">
        <v>6417</v>
      </c>
      <c r="F1145" s="44">
        <v>248223</v>
      </c>
      <c r="G1145" s="44">
        <v>14559</v>
      </c>
      <c r="H1145" s="44">
        <v>16515</v>
      </c>
      <c r="I1145" s="45">
        <v>1013684</v>
      </c>
    </row>
    <row r="1146" spans="1:9" ht="14.1" customHeight="1" x14ac:dyDescent="0.2">
      <c r="A1146" s="83">
        <v>5462</v>
      </c>
      <c r="B1146" s="138" t="s">
        <v>645</v>
      </c>
      <c r="C1146" s="28">
        <v>3111</v>
      </c>
      <c r="D1146" s="177">
        <v>559574</v>
      </c>
      <c r="E1146" s="20">
        <v>0</v>
      </c>
      <c r="F1146" s="72">
        <v>189136</v>
      </c>
      <c r="G1146" s="72">
        <v>11191</v>
      </c>
      <c r="H1146" s="20">
        <v>6021</v>
      </c>
      <c r="I1146" s="89">
        <v>765922</v>
      </c>
    </row>
    <row r="1147" spans="1:9" ht="14.1" customHeight="1" x14ac:dyDescent="0.2">
      <c r="A1147" s="93">
        <v>5462</v>
      </c>
      <c r="B1147" s="161" t="s">
        <v>645</v>
      </c>
      <c r="C1147" s="64">
        <v>3141</v>
      </c>
      <c r="D1147" s="177">
        <v>78680</v>
      </c>
      <c r="E1147" s="20">
        <v>0</v>
      </c>
      <c r="F1147" s="72">
        <v>26594</v>
      </c>
      <c r="G1147" s="72">
        <v>1574</v>
      </c>
      <c r="H1147" s="20">
        <v>411</v>
      </c>
      <c r="I1147" s="89">
        <v>107259</v>
      </c>
    </row>
    <row r="1148" spans="1:9" ht="14.1" customHeight="1" x14ac:dyDescent="0.2">
      <c r="A1148" s="95">
        <v>5462</v>
      </c>
      <c r="B1148" s="160" t="s">
        <v>646</v>
      </c>
      <c r="C1148" s="66"/>
      <c r="D1148" s="180">
        <v>638254</v>
      </c>
      <c r="E1148" s="34">
        <v>0</v>
      </c>
      <c r="F1148" s="34">
        <v>215730</v>
      </c>
      <c r="G1148" s="34">
        <v>12765</v>
      </c>
      <c r="H1148" s="34">
        <v>6432</v>
      </c>
      <c r="I1148" s="35">
        <v>873181</v>
      </c>
    </row>
    <row r="1149" spans="1:9" ht="14.1" customHeight="1" x14ac:dyDescent="0.2">
      <c r="A1149" s="83">
        <v>5464</v>
      </c>
      <c r="B1149" s="138" t="s">
        <v>647</v>
      </c>
      <c r="C1149" s="28">
        <v>3111</v>
      </c>
      <c r="D1149" s="177">
        <v>572064</v>
      </c>
      <c r="E1149" s="20">
        <v>7000</v>
      </c>
      <c r="F1149" s="72">
        <v>195724</v>
      </c>
      <c r="G1149" s="72">
        <v>11441</v>
      </c>
      <c r="H1149" s="20">
        <v>11099</v>
      </c>
      <c r="I1149" s="89">
        <v>797328</v>
      </c>
    </row>
    <row r="1150" spans="1:9" ht="14.1" customHeight="1" x14ac:dyDescent="0.2">
      <c r="A1150" s="93">
        <v>5464</v>
      </c>
      <c r="B1150" s="161" t="s">
        <v>647</v>
      </c>
      <c r="C1150" s="64">
        <v>3141</v>
      </c>
      <c r="D1150" s="177">
        <v>91487</v>
      </c>
      <c r="E1150" s="20">
        <v>0</v>
      </c>
      <c r="F1150" s="72">
        <v>30923</v>
      </c>
      <c r="G1150" s="72">
        <v>1830</v>
      </c>
      <c r="H1150" s="20">
        <v>518</v>
      </c>
      <c r="I1150" s="89">
        <v>124758</v>
      </c>
    </row>
    <row r="1151" spans="1:9" ht="14.1" customHeight="1" x14ac:dyDescent="0.2">
      <c r="A1151" s="95">
        <v>5464</v>
      </c>
      <c r="B1151" s="160" t="s">
        <v>648</v>
      </c>
      <c r="C1151" s="66"/>
      <c r="D1151" s="183">
        <v>663551</v>
      </c>
      <c r="E1151" s="44">
        <v>7000</v>
      </c>
      <c r="F1151" s="44">
        <v>226647</v>
      </c>
      <c r="G1151" s="44">
        <v>13271</v>
      </c>
      <c r="H1151" s="44">
        <v>11617</v>
      </c>
      <c r="I1151" s="45">
        <v>922086</v>
      </c>
    </row>
    <row r="1152" spans="1:9" ht="14.1" customHeight="1" x14ac:dyDescent="0.2">
      <c r="A1152" s="93">
        <v>5467</v>
      </c>
      <c r="B1152" s="138" t="s">
        <v>649</v>
      </c>
      <c r="C1152" s="28">
        <v>3111</v>
      </c>
      <c r="D1152" s="177">
        <v>568342</v>
      </c>
      <c r="E1152" s="20">
        <v>0</v>
      </c>
      <c r="F1152" s="72">
        <v>192100</v>
      </c>
      <c r="G1152" s="72">
        <v>11367</v>
      </c>
      <c r="H1152" s="20">
        <v>7296</v>
      </c>
      <c r="I1152" s="89">
        <v>779105</v>
      </c>
    </row>
    <row r="1153" spans="1:9" ht="14.1" customHeight="1" x14ac:dyDescent="0.2">
      <c r="A1153" s="93">
        <v>5467</v>
      </c>
      <c r="B1153" s="138" t="s">
        <v>649</v>
      </c>
      <c r="C1153" s="28">
        <v>3141</v>
      </c>
      <c r="D1153" s="177">
        <v>77978</v>
      </c>
      <c r="E1153" s="20">
        <v>0</v>
      </c>
      <c r="F1153" s="72">
        <v>26357</v>
      </c>
      <c r="G1153" s="72">
        <v>1560</v>
      </c>
      <c r="H1153" s="20">
        <v>411</v>
      </c>
      <c r="I1153" s="89">
        <v>106306</v>
      </c>
    </row>
    <row r="1154" spans="1:9" ht="14.1" customHeight="1" x14ac:dyDescent="0.2">
      <c r="A1154" s="95">
        <v>5467</v>
      </c>
      <c r="B1154" s="162" t="s">
        <v>650</v>
      </c>
      <c r="C1154" s="67"/>
      <c r="D1154" s="180">
        <v>646320</v>
      </c>
      <c r="E1154" s="34">
        <v>0</v>
      </c>
      <c r="F1154" s="34">
        <v>218457</v>
      </c>
      <c r="G1154" s="34">
        <v>12927</v>
      </c>
      <c r="H1154" s="34">
        <v>7707</v>
      </c>
      <c r="I1154" s="35">
        <v>885411</v>
      </c>
    </row>
    <row r="1155" spans="1:9" ht="14.1" customHeight="1" x14ac:dyDescent="0.2">
      <c r="A1155" s="93">
        <v>5463</v>
      </c>
      <c r="B1155" s="138" t="s">
        <v>651</v>
      </c>
      <c r="C1155" s="28">
        <v>3111</v>
      </c>
      <c r="D1155" s="177">
        <v>601221</v>
      </c>
      <c r="E1155" s="20">
        <v>0</v>
      </c>
      <c r="F1155" s="72">
        <v>203213</v>
      </c>
      <c r="G1155" s="72">
        <v>12024</v>
      </c>
      <c r="H1155" s="20">
        <v>14004</v>
      </c>
      <c r="I1155" s="89">
        <v>830462</v>
      </c>
    </row>
    <row r="1156" spans="1:9" ht="14.1" customHeight="1" x14ac:dyDescent="0.2">
      <c r="A1156" s="93">
        <v>5463</v>
      </c>
      <c r="B1156" s="161" t="s">
        <v>651</v>
      </c>
      <c r="C1156" s="64">
        <v>3141</v>
      </c>
      <c r="D1156" s="177">
        <v>81129</v>
      </c>
      <c r="E1156" s="20">
        <v>0</v>
      </c>
      <c r="F1156" s="72">
        <v>27422</v>
      </c>
      <c r="G1156" s="72">
        <v>1623</v>
      </c>
      <c r="H1156" s="20">
        <v>435</v>
      </c>
      <c r="I1156" s="89">
        <v>110609</v>
      </c>
    </row>
    <row r="1157" spans="1:9" ht="14.1" customHeight="1" x14ac:dyDescent="0.2">
      <c r="A1157" s="95">
        <v>5463</v>
      </c>
      <c r="B1157" s="160" t="s">
        <v>652</v>
      </c>
      <c r="C1157" s="66"/>
      <c r="D1157" s="180">
        <v>682350</v>
      </c>
      <c r="E1157" s="34">
        <v>0</v>
      </c>
      <c r="F1157" s="34">
        <v>230635</v>
      </c>
      <c r="G1157" s="34">
        <v>13647</v>
      </c>
      <c r="H1157" s="34">
        <v>14439</v>
      </c>
      <c r="I1157" s="35">
        <v>941071</v>
      </c>
    </row>
    <row r="1158" spans="1:9" ht="14.1" customHeight="1" x14ac:dyDescent="0.2">
      <c r="A1158" s="93">
        <v>5461</v>
      </c>
      <c r="B1158" s="161" t="s">
        <v>653</v>
      </c>
      <c r="C1158" s="64">
        <v>3111</v>
      </c>
      <c r="D1158" s="177">
        <v>402402</v>
      </c>
      <c r="E1158" s="20">
        <v>0</v>
      </c>
      <c r="F1158" s="72">
        <v>136012</v>
      </c>
      <c r="G1158" s="72">
        <v>8048</v>
      </c>
      <c r="H1158" s="20">
        <v>4866</v>
      </c>
      <c r="I1158" s="89">
        <v>551328</v>
      </c>
    </row>
    <row r="1159" spans="1:9" ht="14.1" customHeight="1" x14ac:dyDescent="0.2">
      <c r="A1159" s="93">
        <v>5461</v>
      </c>
      <c r="B1159" s="138" t="s">
        <v>653</v>
      </c>
      <c r="C1159" s="28">
        <v>3141</v>
      </c>
      <c r="D1159" s="177">
        <v>71040</v>
      </c>
      <c r="E1159" s="20">
        <v>0</v>
      </c>
      <c r="F1159" s="72">
        <v>24012</v>
      </c>
      <c r="G1159" s="72">
        <v>1421</v>
      </c>
      <c r="H1159" s="20">
        <v>354</v>
      </c>
      <c r="I1159" s="89">
        <v>96827</v>
      </c>
    </row>
    <row r="1160" spans="1:9" ht="14.1" customHeight="1" x14ac:dyDescent="0.2">
      <c r="A1160" s="95">
        <v>5461</v>
      </c>
      <c r="B1160" s="162" t="s">
        <v>654</v>
      </c>
      <c r="C1160" s="67"/>
      <c r="D1160" s="183">
        <v>473442</v>
      </c>
      <c r="E1160" s="44">
        <v>0</v>
      </c>
      <c r="F1160" s="44">
        <v>160024</v>
      </c>
      <c r="G1160" s="44">
        <v>9469</v>
      </c>
      <c r="H1160" s="44">
        <v>5220</v>
      </c>
      <c r="I1160" s="45">
        <v>648155</v>
      </c>
    </row>
    <row r="1161" spans="1:9" ht="14.1" customHeight="1" x14ac:dyDescent="0.2">
      <c r="A1161" s="93">
        <v>5466</v>
      </c>
      <c r="B1161" s="161" t="s">
        <v>655</v>
      </c>
      <c r="C1161" s="64">
        <v>3111</v>
      </c>
      <c r="D1161" s="177">
        <v>1004657</v>
      </c>
      <c r="E1161" s="20">
        <v>1400</v>
      </c>
      <c r="F1161" s="72">
        <v>340047</v>
      </c>
      <c r="G1161" s="72">
        <v>20093</v>
      </c>
      <c r="H1161" s="20">
        <v>31974</v>
      </c>
      <c r="I1161" s="89">
        <v>1398171</v>
      </c>
    </row>
    <row r="1162" spans="1:9" ht="14.1" customHeight="1" x14ac:dyDescent="0.2">
      <c r="A1162" s="93">
        <v>5466</v>
      </c>
      <c r="B1162" s="161" t="s">
        <v>655</v>
      </c>
      <c r="C1162" s="64">
        <v>3141</v>
      </c>
      <c r="D1162" s="177">
        <v>127675</v>
      </c>
      <c r="E1162" s="20">
        <v>0</v>
      </c>
      <c r="F1162" s="72">
        <v>43154</v>
      </c>
      <c r="G1162" s="72">
        <v>2554</v>
      </c>
      <c r="H1162" s="20">
        <v>838</v>
      </c>
      <c r="I1162" s="89">
        <v>174221</v>
      </c>
    </row>
    <row r="1163" spans="1:9" ht="14.1" customHeight="1" x14ac:dyDescent="0.2">
      <c r="A1163" s="95">
        <v>5466</v>
      </c>
      <c r="B1163" s="160" t="s">
        <v>656</v>
      </c>
      <c r="C1163" s="66"/>
      <c r="D1163" s="183">
        <v>1132332</v>
      </c>
      <c r="E1163" s="44">
        <v>1400</v>
      </c>
      <c r="F1163" s="44">
        <v>383201</v>
      </c>
      <c r="G1163" s="44">
        <v>22647</v>
      </c>
      <c r="H1163" s="44">
        <v>32812</v>
      </c>
      <c r="I1163" s="45">
        <v>1572392</v>
      </c>
    </row>
    <row r="1164" spans="1:9" ht="14.1" customHeight="1" x14ac:dyDescent="0.2">
      <c r="A1164" s="83">
        <v>5702</v>
      </c>
      <c r="B1164" s="163" t="s">
        <v>657</v>
      </c>
      <c r="C1164" s="214">
        <v>3233</v>
      </c>
      <c r="D1164" s="177">
        <v>436871</v>
      </c>
      <c r="E1164" s="20">
        <v>11667</v>
      </c>
      <c r="F1164" s="72">
        <v>151606</v>
      </c>
      <c r="G1164" s="72">
        <v>8737</v>
      </c>
      <c r="H1164" s="20">
        <v>5104</v>
      </c>
      <c r="I1164" s="89">
        <v>613985</v>
      </c>
    </row>
    <row r="1165" spans="1:9" ht="14.1" customHeight="1" x14ac:dyDescent="0.2">
      <c r="A1165" s="96">
        <v>5702</v>
      </c>
      <c r="B1165" s="162" t="s">
        <v>658</v>
      </c>
      <c r="C1165" s="67"/>
      <c r="D1165" s="180">
        <v>436871</v>
      </c>
      <c r="E1165" s="34">
        <v>11667</v>
      </c>
      <c r="F1165" s="34">
        <v>151606</v>
      </c>
      <c r="G1165" s="34">
        <v>8737</v>
      </c>
      <c r="H1165" s="34">
        <v>5104</v>
      </c>
      <c r="I1165" s="35">
        <v>613985</v>
      </c>
    </row>
    <row r="1166" spans="1:9" ht="14.1" customHeight="1" x14ac:dyDescent="0.2">
      <c r="A1166" s="94">
        <v>5458</v>
      </c>
      <c r="B1166" s="159" t="s">
        <v>659</v>
      </c>
      <c r="C1166" s="65">
        <v>3113</v>
      </c>
      <c r="D1166" s="177">
        <v>4593269</v>
      </c>
      <c r="E1166" s="20">
        <v>23333</v>
      </c>
      <c r="F1166" s="72">
        <v>1560411</v>
      </c>
      <c r="G1166" s="72">
        <v>91865</v>
      </c>
      <c r="H1166" s="20">
        <v>138845</v>
      </c>
      <c r="I1166" s="89">
        <v>6407723</v>
      </c>
    </row>
    <row r="1167" spans="1:9" ht="14.1" customHeight="1" x14ac:dyDescent="0.2">
      <c r="A1167" s="93">
        <v>5458</v>
      </c>
      <c r="B1167" s="138" t="s">
        <v>659</v>
      </c>
      <c r="C1167" s="28">
        <v>3141</v>
      </c>
      <c r="D1167" s="177">
        <v>406699</v>
      </c>
      <c r="E1167" s="20">
        <v>0</v>
      </c>
      <c r="F1167" s="72">
        <v>137464</v>
      </c>
      <c r="G1167" s="72">
        <v>8134</v>
      </c>
      <c r="H1167" s="20">
        <v>4807</v>
      </c>
      <c r="I1167" s="89">
        <v>557104</v>
      </c>
    </row>
    <row r="1168" spans="1:9" ht="14.1" customHeight="1" x14ac:dyDescent="0.2">
      <c r="A1168" s="94">
        <v>5458</v>
      </c>
      <c r="B1168" s="159" t="s">
        <v>659</v>
      </c>
      <c r="C1168" s="65">
        <v>3143</v>
      </c>
      <c r="D1168" s="177">
        <v>364273</v>
      </c>
      <c r="E1168" s="20">
        <v>0</v>
      </c>
      <c r="F1168" s="72">
        <v>123124</v>
      </c>
      <c r="G1168" s="72">
        <v>7285</v>
      </c>
      <c r="H1168" s="20">
        <v>595</v>
      </c>
      <c r="I1168" s="89">
        <v>495277</v>
      </c>
    </row>
    <row r="1169" spans="1:9" ht="14.1" customHeight="1" x14ac:dyDescent="0.2">
      <c r="A1169" s="95">
        <v>5458</v>
      </c>
      <c r="B1169" s="160" t="s">
        <v>660</v>
      </c>
      <c r="C1169" s="66"/>
      <c r="D1169" s="180">
        <v>5364241</v>
      </c>
      <c r="E1169" s="34">
        <v>23333</v>
      </c>
      <c r="F1169" s="34">
        <v>1820999</v>
      </c>
      <c r="G1169" s="34">
        <v>107284</v>
      </c>
      <c r="H1169" s="34">
        <v>144247</v>
      </c>
      <c r="I1169" s="35">
        <v>7460104</v>
      </c>
    </row>
    <row r="1170" spans="1:9" ht="14.1" customHeight="1" x14ac:dyDescent="0.2">
      <c r="A1170" s="94">
        <v>5456</v>
      </c>
      <c r="B1170" s="159" t="s">
        <v>661</v>
      </c>
      <c r="C1170" s="65">
        <v>3113</v>
      </c>
      <c r="D1170" s="177">
        <v>5819538</v>
      </c>
      <c r="E1170" s="20">
        <v>53690</v>
      </c>
      <c r="F1170" s="72">
        <v>1985151</v>
      </c>
      <c r="G1170" s="72">
        <v>116391</v>
      </c>
      <c r="H1170" s="20">
        <v>247469</v>
      </c>
      <c r="I1170" s="89">
        <v>8222239</v>
      </c>
    </row>
    <row r="1171" spans="1:9" ht="14.1" customHeight="1" x14ac:dyDescent="0.2">
      <c r="A1171" s="93">
        <v>5456</v>
      </c>
      <c r="B1171" s="161" t="s">
        <v>661</v>
      </c>
      <c r="C1171" s="64">
        <v>3141</v>
      </c>
      <c r="D1171" s="177">
        <v>620976</v>
      </c>
      <c r="E1171" s="20">
        <v>583</v>
      </c>
      <c r="F1171" s="72">
        <v>210087</v>
      </c>
      <c r="G1171" s="72">
        <v>12420</v>
      </c>
      <c r="H1171" s="20">
        <v>7816</v>
      </c>
      <c r="I1171" s="89">
        <v>851882</v>
      </c>
    </row>
    <row r="1172" spans="1:9" ht="14.1" customHeight="1" x14ac:dyDescent="0.2">
      <c r="A1172" s="94">
        <v>5456</v>
      </c>
      <c r="B1172" s="159" t="s">
        <v>661</v>
      </c>
      <c r="C1172" s="65">
        <v>3143</v>
      </c>
      <c r="D1172" s="177">
        <v>380124</v>
      </c>
      <c r="E1172" s="20">
        <v>0</v>
      </c>
      <c r="F1172" s="72">
        <v>128482</v>
      </c>
      <c r="G1172" s="72">
        <v>7602</v>
      </c>
      <c r="H1172" s="20">
        <v>599</v>
      </c>
      <c r="I1172" s="89">
        <v>516807</v>
      </c>
    </row>
    <row r="1173" spans="1:9" ht="14.1" customHeight="1" x14ac:dyDescent="0.2">
      <c r="A1173" s="95">
        <v>5456</v>
      </c>
      <c r="B1173" s="160" t="s">
        <v>662</v>
      </c>
      <c r="C1173" s="66"/>
      <c r="D1173" s="183">
        <v>6820638</v>
      </c>
      <c r="E1173" s="44">
        <v>54273</v>
      </c>
      <c r="F1173" s="44">
        <v>2323720</v>
      </c>
      <c r="G1173" s="44">
        <v>136413</v>
      </c>
      <c r="H1173" s="44">
        <v>255884</v>
      </c>
      <c r="I1173" s="45">
        <v>9590928</v>
      </c>
    </row>
    <row r="1174" spans="1:9" ht="14.1" customHeight="1" x14ac:dyDescent="0.2">
      <c r="A1174" s="93">
        <v>5481</v>
      </c>
      <c r="B1174" s="138" t="s">
        <v>663</v>
      </c>
      <c r="C1174" s="28">
        <v>3117</v>
      </c>
      <c r="D1174" s="177">
        <v>764203</v>
      </c>
      <c r="E1174" s="20">
        <v>7443</v>
      </c>
      <c r="F1174" s="72">
        <v>260816</v>
      </c>
      <c r="G1174" s="72">
        <v>15284</v>
      </c>
      <c r="H1174" s="20">
        <v>20349</v>
      </c>
      <c r="I1174" s="89">
        <v>1068095</v>
      </c>
    </row>
    <row r="1175" spans="1:9" ht="14.1" customHeight="1" x14ac:dyDescent="0.2">
      <c r="A1175" s="93">
        <v>5481</v>
      </c>
      <c r="B1175" s="159" t="s">
        <v>663</v>
      </c>
      <c r="C1175" s="28">
        <v>3141</v>
      </c>
      <c r="D1175" s="177">
        <v>33711</v>
      </c>
      <c r="E1175" s="20">
        <v>817</v>
      </c>
      <c r="F1175" s="72">
        <v>11670</v>
      </c>
      <c r="G1175" s="72">
        <v>674</v>
      </c>
      <c r="H1175" s="20">
        <v>425</v>
      </c>
      <c r="I1175" s="89">
        <v>47297</v>
      </c>
    </row>
    <row r="1176" spans="1:9" ht="14.1" customHeight="1" x14ac:dyDescent="0.2">
      <c r="A1176" s="94">
        <v>5481</v>
      </c>
      <c r="B1176" s="159" t="s">
        <v>663</v>
      </c>
      <c r="C1176" s="65">
        <v>3143</v>
      </c>
      <c r="D1176" s="177">
        <v>130425</v>
      </c>
      <c r="E1176" s="20">
        <v>0</v>
      </c>
      <c r="F1176" s="72">
        <v>44084</v>
      </c>
      <c r="G1176" s="72">
        <v>2609</v>
      </c>
      <c r="H1176" s="20">
        <v>255</v>
      </c>
      <c r="I1176" s="89">
        <v>177373</v>
      </c>
    </row>
    <row r="1177" spans="1:9" ht="14.1" customHeight="1" x14ac:dyDescent="0.2">
      <c r="A1177" s="95">
        <v>5481</v>
      </c>
      <c r="B1177" s="160" t="s">
        <v>664</v>
      </c>
      <c r="C1177" s="66"/>
      <c r="D1177" s="183">
        <v>928339</v>
      </c>
      <c r="E1177" s="44">
        <v>8260</v>
      </c>
      <c r="F1177" s="44">
        <v>316570</v>
      </c>
      <c r="G1177" s="44">
        <v>18567</v>
      </c>
      <c r="H1177" s="44">
        <v>21029</v>
      </c>
      <c r="I1177" s="45">
        <v>1292765</v>
      </c>
    </row>
    <row r="1178" spans="1:9" ht="14.1" customHeight="1" x14ac:dyDescent="0.2">
      <c r="A1178" s="94">
        <v>5492</v>
      </c>
      <c r="B1178" s="138" t="s">
        <v>665</v>
      </c>
      <c r="C1178" s="28">
        <v>3114</v>
      </c>
      <c r="D1178" s="177">
        <v>1534336</v>
      </c>
      <c r="E1178" s="20">
        <v>25783</v>
      </c>
      <c r="F1178" s="72">
        <v>527320</v>
      </c>
      <c r="G1178" s="72">
        <v>30687</v>
      </c>
      <c r="H1178" s="20">
        <v>25118</v>
      </c>
      <c r="I1178" s="89">
        <v>2143244</v>
      </c>
    </row>
    <row r="1179" spans="1:9" ht="14.1" customHeight="1" x14ac:dyDescent="0.2">
      <c r="A1179" s="97">
        <v>5492</v>
      </c>
      <c r="B1179" s="164" t="s">
        <v>665</v>
      </c>
      <c r="C1179" s="68">
        <v>3143</v>
      </c>
      <c r="D1179" s="177">
        <v>65382</v>
      </c>
      <c r="E1179" s="20">
        <v>0</v>
      </c>
      <c r="F1179" s="72">
        <v>22099</v>
      </c>
      <c r="G1179" s="72">
        <v>1308</v>
      </c>
      <c r="H1179" s="20">
        <v>64</v>
      </c>
      <c r="I1179" s="89">
        <v>88853</v>
      </c>
    </row>
    <row r="1180" spans="1:9" ht="14.1" customHeight="1" x14ac:dyDescent="0.2">
      <c r="A1180" s="98">
        <v>5492</v>
      </c>
      <c r="B1180" s="165" t="s">
        <v>666</v>
      </c>
      <c r="C1180" s="69"/>
      <c r="D1180" s="183">
        <v>1599718</v>
      </c>
      <c r="E1180" s="44">
        <v>25783</v>
      </c>
      <c r="F1180" s="44">
        <v>549419</v>
      </c>
      <c r="G1180" s="44">
        <v>31995</v>
      </c>
      <c r="H1180" s="44">
        <v>25182</v>
      </c>
      <c r="I1180" s="45">
        <v>2232097</v>
      </c>
    </row>
    <row r="1181" spans="1:9" ht="14.1" customHeight="1" x14ac:dyDescent="0.2">
      <c r="A1181" s="94">
        <v>5457</v>
      </c>
      <c r="B1181" s="138" t="s">
        <v>667</v>
      </c>
      <c r="C1181" s="28">
        <v>3113</v>
      </c>
      <c r="D1181" s="177">
        <v>4546102</v>
      </c>
      <c r="E1181" s="20">
        <v>13035</v>
      </c>
      <c r="F1181" s="72">
        <v>1540988</v>
      </c>
      <c r="G1181" s="72">
        <v>90922</v>
      </c>
      <c r="H1181" s="20">
        <v>143817</v>
      </c>
      <c r="I1181" s="89">
        <v>6334864</v>
      </c>
    </row>
    <row r="1182" spans="1:9" ht="14.1" customHeight="1" x14ac:dyDescent="0.2">
      <c r="A1182" s="93">
        <v>5457</v>
      </c>
      <c r="B1182" s="161" t="s">
        <v>667</v>
      </c>
      <c r="C1182" s="64">
        <v>3141</v>
      </c>
      <c r="D1182" s="177">
        <v>142419</v>
      </c>
      <c r="E1182" s="20">
        <v>1960</v>
      </c>
      <c r="F1182" s="72">
        <v>48800</v>
      </c>
      <c r="G1182" s="72">
        <v>2848</v>
      </c>
      <c r="H1182" s="20">
        <v>2692</v>
      </c>
      <c r="I1182" s="89">
        <v>198719</v>
      </c>
    </row>
    <row r="1183" spans="1:9" ht="14.1" customHeight="1" x14ac:dyDescent="0.2">
      <c r="A1183" s="94">
        <v>5457</v>
      </c>
      <c r="B1183" s="166" t="s">
        <v>667</v>
      </c>
      <c r="C1183" s="65">
        <v>3143</v>
      </c>
      <c r="D1183" s="177">
        <v>465476</v>
      </c>
      <c r="E1183" s="20">
        <v>1400</v>
      </c>
      <c r="F1183" s="72">
        <v>157804</v>
      </c>
      <c r="G1183" s="72">
        <v>9310</v>
      </c>
      <c r="H1183" s="20">
        <v>1135</v>
      </c>
      <c r="I1183" s="89">
        <v>635125</v>
      </c>
    </row>
    <row r="1184" spans="1:9" ht="14.1" customHeight="1" x14ac:dyDescent="0.2">
      <c r="A1184" s="95">
        <v>5457</v>
      </c>
      <c r="B1184" s="160" t="s">
        <v>668</v>
      </c>
      <c r="C1184" s="66"/>
      <c r="D1184" s="180">
        <v>5153997</v>
      </c>
      <c r="E1184" s="34">
        <v>16395</v>
      </c>
      <c r="F1184" s="34">
        <v>1747592</v>
      </c>
      <c r="G1184" s="34">
        <v>103080</v>
      </c>
      <c r="H1184" s="34">
        <v>147644</v>
      </c>
      <c r="I1184" s="35">
        <v>7168708</v>
      </c>
    </row>
    <row r="1185" spans="1:9" ht="14.1" customHeight="1" x14ac:dyDescent="0.2">
      <c r="A1185" s="93">
        <v>5459</v>
      </c>
      <c r="B1185" s="161" t="s">
        <v>669</v>
      </c>
      <c r="C1185" s="64">
        <v>3231</v>
      </c>
      <c r="D1185" s="177">
        <v>2552184</v>
      </c>
      <c r="E1185" s="20">
        <v>0</v>
      </c>
      <c r="F1185" s="72">
        <v>862638</v>
      </c>
      <c r="G1185" s="72">
        <v>51044</v>
      </c>
      <c r="H1185" s="20">
        <v>19833</v>
      </c>
      <c r="I1185" s="89">
        <v>3485699</v>
      </c>
    </row>
    <row r="1186" spans="1:9" ht="14.1" customHeight="1" x14ac:dyDescent="0.2">
      <c r="A1186" s="95">
        <v>5459</v>
      </c>
      <c r="B1186" s="160" t="s">
        <v>670</v>
      </c>
      <c r="C1186" s="66"/>
      <c r="D1186" s="183">
        <v>2552184</v>
      </c>
      <c r="E1186" s="44">
        <v>0</v>
      </c>
      <c r="F1186" s="44">
        <v>862638</v>
      </c>
      <c r="G1186" s="44">
        <v>51044</v>
      </c>
      <c r="H1186" s="44">
        <v>19833</v>
      </c>
      <c r="I1186" s="45">
        <v>3485699</v>
      </c>
    </row>
    <row r="1187" spans="1:9" ht="14.1" customHeight="1" x14ac:dyDescent="0.2">
      <c r="A1187" s="93">
        <v>5482</v>
      </c>
      <c r="B1187" s="161" t="s">
        <v>671</v>
      </c>
      <c r="C1187" s="64">
        <v>3111</v>
      </c>
      <c r="D1187" s="177">
        <v>194866</v>
      </c>
      <c r="E1187" s="20">
        <v>0</v>
      </c>
      <c r="F1187" s="72">
        <v>65865</v>
      </c>
      <c r="G1187" s="72">
        <v>3897</v>
      </c>
      <c r="H1187" s="20">
        <v>1785</v>
      </c>
      <c r="I1187" s="89">
        <v>266413</v>
      </c>
    </row>
    <row r="1188" spans="1:9" ht="14.1" customHeight="1" x14ac:dyDescent="0.2">
      <c r="A1188" s="94">
        <v>5482</v>
      </c>
      <c r="B1188" s="161" t="s">
        <v>671</v>
      </c>
      <c r="C1188" s="64">
        <v>3117</v>
      </c>
      <c r="D1188" s="177">
        <v>449477</v>
      </c>
      <c r="E1188" s="20">
        <v>0</v>
      </c>
      <c r="F1188" s="72">
        <v>151923</v>
      </c>
      <c r="G1188" s="72">
        <v>8990</v>
      </c>
      <c r="H1188" s="20">
        <v>9932</v>
      </c>
      <c r="I1188" s="89">
        <v>620322</v>
      </c>
    </row>
    <row r="1189" spans="1:9" ht="14.1" customHeight="1" x14ac:dyDescent="0.2">
      <c r="A1189" s="93">
        <v>5482</v>
      </c>
      <c r="B1189" s="138" t="s">
        <v>671</v>
      </c>
      <c r="C1189" s="28">
        <v>3141</v>
      </c>
      <c r="D1189" s="177">
        <v>103012</v>
      </c>
      <c r="E1189" s="20">
        <v>0</v>
      </c>
      <c r="F1189" s="72">
        <v>34818</v>
      </c>
      <c r="G1189" s="72">
        <v>2060</v>
      </c>
      <c r="H1189" s="20">
        <v>567</v>
      </c>
      <c r="I1189" s="89">
        <v>140457</v>
      </c>
    </row>
    <row r="1190" spans="1:9" ht="14.1" customHeight="1" x14ac:dyDescent="0.2">
      <c r="A1190" s="94">
        <v>5482</v>
      </c>
      <c r="B1190" s="138" t="s">
        <v>671</v>
      </c>
      <c r="C1190" s="28">
        <v>3143</v>
      </c>
      <c r="D1190" s="177">
        <v>66021</v>
      </c>
      <c r="E1190" s="20">
        <v>0</v>
      </c>
      <c r="F1190" s="72">
        <v>22315</v>
      </c>
      <c r="G1190" s="72">
        <v>1320</v>
      </c>
      <c r="H1190" s="20">
        <v>128</v>
      </c>
      <c r="I1190" s="89">
        <v>89784</v>
      </c>
    </row>
    <row r="1191" spans="1:9" ht="14.1" customHeight="1" x14ac:dyDescent="0.2">
      <c r="A1191" s="95">
        <v>5482</v>
      </c>
      <c r="B1191" s="162" t="s">
        <v>672</v>
      </c>
      <c r="C1191" s="67"/>
      <c r="D1191" s="183">
        <v>813376</v>
      </c>
      <c r="E1191" s="44">
        <v>0</v>
      </c>
      <c r="F1191" s="44">
        <v>274921</v>
      </c>
      <c r="G1191" s="44">
        <v>16267</v>
      </c>
      <c r="H1191" s="44">
        <v>12412</v>
      </c>
      <c r="I1191" s="45">
        <v>1116976</v>
      </c>
    </row>
    <row r="1192" spans="1:9" ht="14.1" customHeight="1" x14ac:dyDescent="0.2">
      <c r="A1192" s="93">
        <v>3421</v>
      </c>
      <c r="B1192" s="161" t="s">
        <v>673</v>
      </c>
      <c r="C1192" s="64">
        <v>3111</v>
      </c>
      <c r="D1192" s="177">
        <v>725511</v>
      </c>
      <c r="E1192" s="20">
        <v>7000</v>
      </c>
      <c r="F1192" s="72">
        <v>247589</v>
      </c>
      <c r="G1192" s="72">
        <v>14510</v>
      </c>
      <c r="H1192" s="20">
        <v>12693</v>
      </c>
      <c r="I1192" s="89">
        <v>1007303</v>
      </c>
    </row>
    <row r="1193" spans="1:9" ht="14.1" customHeight="1" x14ac:dyDescent="0.2">
      <c r="A1193" s="94">
        <v>3421</v>
      </c>
      <c r="B1193" s="161" t="s">
        <v>673</v>
      </c>
      <c r="C1193" s="64">
        <v>3141</v>
      </c>
      <c r="D1193" s="177">
        <v>114407</v>
      </c>
      <c r="E1193" s="20">
        <v>0</v>
      </c>
      <c r="F1193" s="72">
        <v>38670</v>
      </c>
      <c r="G1193" s="72">
        <v>2288</v>
      </c>
      <c r="H1193" s="20">
        <v>723</v>
      </c>
      <c r="I1193" s="89">
        <v>156088</v>
      </c>
    </row>
    <row r="1194" spans="1:9" ht="14.1" customHeight="1" x14ac:dyDescent="0.2">
      <c r="A1194" s="95">
        <v>3421</v>
      </c>
      <c r="B1194" s="160" t="s">
        <v>674</v>
      </c>
      <c r="C1194" s="66"/>
      <c r="D1194" s="183">
        <v>839918</v>
      </c>
      <c r="E1194" s="44">
        <v>7000</v>
      </c>
      <c r="F1194" s="44">
        <v>286259</v>
      </c>
      <c r="G1194" s="44">
        <v>16798</v>
      </c>
      <c r="H1194" s="44">
        <v>13416</v>
      </c>
      <c r="I1194" s="45">
        <v>1163391</v>
      </c>
    </row>
    <row r="1195" spans="1:9" ht="14.1" customHeight="1" x14ac:dyDescent="0.2">
      <c r="A1195" s="94">
        <v>3420</v>
      </c>
      <c r="B1195" s="159" t="s">
        <v>675</v>
      </c>
      <c r="C1195" s="65">
        <v>3113</v>
      </c>
      <c r="D1195" s="177">
        <v>1722687</v>
      </c>
      <c r="E1195" s="20">
        <v>13829</v>
      </c>
      <c r="F1195" s="72">
        <v>586942</v>
      </c>
      <c r="G1195" s="72">
        <v>34454</v>
      </c>
      <c r="H1195" s="20">
        <v>41963</v>
      </c>
      <c r="I1195" s="89">
        <v>2399875</v>
      </c>
    </row>
    <row r="1196" spans="1:9" ht="14.1" customHeight="1" x14ac:dyDescent="0.2">
      <c r="A1196" s="93">
        <v>3420</v>
      </c>
      <c r="B1196" s="138" t="s">
        <v>675</v>
      </c>
      <c r="C1196" s="28">
        <v>3141</v>
      </c>
      <c r="D1196" s="177">
        <v>152846</v>
      </c>
      <c r="E1196" s="20">
        <v>5833</v>
      </c>
      <c r="F1196" s="72">
        <v>53634</v>
      </c>
      <c r="G1196" s="72">
        <v>3057</v>
      </c>
      <c r="H1196" s="20">
        <v>1520</v>
      </c>
      <c r="I1196" s="89">
        <v>216890</v>
      </c>
    </row>
    <row r="1197" spans="1:9" ht="14.1" customHeight="1" x14ac:dyDescent="0.2">
      <c r="A1197" s="97">
        <v>3420</v>
      </c>
      <c r="B1197" s="164" t="s">
        <v>675</v>
      </c>
      <c r="C1197" s="68">
        <v>3143</v>
      </c>
      <c r="D1197" s="177">
        <v>113358</v>
      </c>
      <c r="E1197" s="20">
        <v>1750</v>
      </c>
      <c r="F1197" s="72">
        <v>38907</v>
      </c>
      <c r="G1197" s="72">
        <v>2267</v>
      </c>
      <c r="H1197" s="20">
        <v>213</v>
      </c>
      <c r="I1197" s="89">
        <v>156495</v>
      </c>
    </row>
    <row r="1198" spans="1:9" ht="14.1" customHeight="1" x14ac:dyDescent="0.2">
      <c r="A1198" s="98">
        <v>3420</v>
      </c>
      <c r="B1198" s="165" t="s">
        <v>676</v>
      </c>
      <c r="C1198" s="69"/>
      <c r="D1198" s="183">
        <v>1988891</v>
      </c>
      <c r="E1198" s="44">
        <v>21412</v>
      </c>
      <c r="F1198" s="44">
        <v>679483</v>
      </c>
      <c r="G1198" s="44">
        <v>39778</v>
      </c>
      <c r="H1198" s="44">
        <v>43696</v>
      </c>
      <c r="I1198" s="45">
        <v>2773260</v>
      </c>
    </row>
    <row r="1199" spans="1:9" ht="14.1" customHeight="1" x14ac:dyDescent="0.2">
      <c r="A1199" s="94">
        <v>5493</v>
      </c>
      <c r="B1199" s="159" t="s">
        <v>677</v>
      </c>
      <c r="C1199" s="65">
        <v>3111</v>
      </c>
      <c r="D1199" s="177">
        <v>266482</v>
      </c>
      <c r="E1199" s="20">
        <v>3247</v>
      </c>
      <c r="F1199" s="72">
        <v>91168</v>
      </c>
      <c r="G1199" s="72">
        <v>5330</v>
      </c>
      <c r="H1199" s="20">
        <v>2083</v>
      </c>
      <c r="I1199" s="89">
        <v>368310</v>
      </c>
    </row>
    <row r="1200" spans="1:9" ht="14.1" customHeight="1" x14ac:dyDescent="0.2">
      <c r="A1200" s="94">
        <v>5493</v>
      </c>
      <c r="B1200" s="159" t="s">
        <v>677</v>
      </c>
      <c r="C1200" s="65">
        <v>3141</v>
      </c>
      <c r="D1200" s="177">
        <v>12788</v>
      </c>
      <c r="E1200" s="20">
        <v>0</v>
      </c>
      <c r="F1200" s="72">
        <v>4322</v>
      </c>
      <c r="G1200" s="72">
        <v>256</v>
      </c>
      <c r="H1200" s="20">
        <v>140</v>
      </c>
      <c r="I1200" s="89">
        <v>17506</v>
      </c>
    </row>
    <row r="1201" spans="1:9" ht="14.1" customHeight="1" x14ac:dyDescent="0.2">
      <c r="A1201" s="99">
        <v>5493</v>
      </c>
      <c r="B1201" s="160" t="s">
        <v>678</v>
      </c>
      <c r="C1201" s="66"/>
      <c r="D1201" s="183">
        <v>279270</v>
      </c>
      <c r="E1201" s="44">
        <v>3247</v>
      </c>
      <c r="F1201" s="44">
        <v>95490</v>
      </c>
      <c r="G1201" s="44">
        <v>5586</v>
      </c>
      <c r="H1201" s="44">
        <v>2223</v>
      </c>
      <c r="I1201" s="45">
        <v>385816</v>
      </c>
    </row>
    <row r="1202" spans="1:9" ht="14.1" customHeight="1" x14ac:dyDescent="0.2">
      <c r="A1202" s="94">
        <v>2463</v>
      </c>
      <c r="B1202" s="159" t="s">
        <v>679</v>
      </c>
      <c r="C1202" s="65">
        <v>3113</v>
      </c>
      <c r="D1202" s="177">
        <v>1005073</v>
      </c>
      <c r="E1202" s="20">
        <v>7233</v>
      </c>
      <c r="F1202" s="72">
        <v>342159</v>
      </c>
      <c r="G1202" s="72">
        <v>20101</v>
      </c>
      <c r="H1202" s="20">
        <v>18883</v>
      </c>
      <c r="I1202" s="89">
        <v>1393449</v>
      </c>
    </row>
    <row r="1203" spans="1:9" ht="14.1" customHeight="1" x14ac:dyDescent="0.2">
      <c r="A1203" s="94">
        <v>2463</v>
      </c>
      <c r="B1203" s="161" t="s">
        <v>679</v>
      </c>
      <c r="C1203" s="64">
        <v>3141</v>
      </c>
      <c r="D1203" s="177">
        <v>91371</v>
      </c>
      <c r="E1203" s="20">
        <v>0</v>
      </c>
      <c r="F1203" s="72">
        <v>30883</v>
      </c>
      <c r="G1203" s="72">
        <v>1827</v>
      </c>
      <c r="H1203" s="20">
        <v>690</v>
      </c>
      <c r="I1203" s="89">
        <v>124771</v>
      </c>
    </row>
    <row r="1204" spans="1:9" ht="14.1" customHeight="1" x14ac:dyDescent="0.2">
      <c r="A1204" s="94">
        <v>2463</v>
      </c>
      <c r="B1204" s="159" t="s">
        <v>679</v>
      </c>
      <c r="C1204" s="65">
        <v>3143</v>
      </c>
      <c r="D1204" s="177">
        <v>75861</v>
      </c>
      <c r="E1204" s="20">
        <v>0</v>
      </c>
      <c r="F1204" s="72">
        <v>25641</v>
      </c>
      <c r="G1204" s="72">
        <v>1517</v>
      </c>
      <c r="H1204" s="20">
        <v>123</v>
      </c>
      <c r="I1204" s="89">
        <v>103142</v>
      </c>
    </row>
    <row r="1205" spans="1:9" ht="14.1" customHeight="1" x14ac:dyDescent="0.2">
      <c r="A1205" s="95">
        <v>2463</v>
      </c>
      <c r="B1205" s="160" t="s">
        <v>680</v>
      </c>
      <c r="C1205" s="66"/>
      <c r="D1205" s="183">
        <v>1172305</v>
      </c>
      <c r="E1205" s="44">
        <v>7233</v>
      </c>
      <c r="F1205" s="44">
        <v>398683</v>
      </c>
      <c r="G1205" s="44">
        <v>23445</v>
      </c>
      <c r="H1205" s="44">
        <v>19696</v>
      </c>
      <c r="I1205" s="45">
        <v>1621362</v>
      </c>
    </row>
    <row r="1206" spans="1:9" ht="14.1" customHeight="1" x14ac:dyDescent="0.2">
      <c r="A1206" s="93">
        <v>3427</v>
      </c>
      <c r="B1206" s="161" t="s">
        <v>681</v>
      </c>
      <c r="C1206" s="64">
        <v>3111</v>
      </c>
      <c r="D1206" s="177">
        <v>341999</v>
      </c>
      <c r="E1206" s="20">
        <v>0</v>
      </c>
      <c r="F1206" s="72">
        <v>115596</v>
      </c>
      <c r="G1206" s="72">
        <v>6840</v>
      </c>
      <c r="H1206" s="20">
        <v>2869</v>
      </c>
      <c r="I1206" s="89">
        <v>467304</v>
      </c>
    </row>
    <row r="1207" spans="1:9" ht="14.1" customHeight="1" x14ac:dyDescent="0.2">
      <c r="A1207" s="94">
        <v>3427</v>
      </c>
      <c r="B1207" s="159" t="s">
        <v>681</v>
      </c>
      <c r="C1207" s="65">
        <v>3113</v>
      </c>
      <c r="D1207" s="177">
        <v>1708634</v>
      </c>
      <c r="E1207" s="20">
        <v>933</v>
      </c>
      <c r="F1207" s="72">
        <v>577834</v>
      </c>
      <c r="G1207" s="72">
        <v>34173</v>
      </c>
      <c r="H1207" s="20">
        <v>41744</v>
      </c>
      <c r="I1207" s="89">
        <v>2363318</v>
      </c>
    </row>
    <row r="1208" spans="1:9" ht="14.1" customHeight="1" x14ac:dyDescent="0.2">
      <c r="A1208" s="94">
        <v>3427</v>
      </c>
      <c r="B1208" s="161" t="s">
        <v>681</v>
      </c>
      <c r="C1208" s="64">
        <v>3141</v>
      </c>
      <c r="D1208" s="177">
        <v>209172</v>
      </c>
      <c r="E1208" s="20">
        <v>0</v>
      </c>
      <c r="F1208" s="72">
        <v>70700</v>
      </c>
      <c r="G1208" s="72">
        <v>4183</v>
      </c>
      <c r="H1208" s="20">
        <v>1758</v>
      </c>
      <c r="I1208" s="89">
        <v>285813</v>
      </c>
    </row>
    <row r="1209" spans="1:9" ht="14.1" customHeight="1" x14ac:dyDescent="0.2">
      <c r="A1209" s="94">
        <v>3427</v>
      </c>
      <c r="B1209" s="159" t="s">
        <v>681</v>
      </c>
      <c r="C1209" s="65">
        <v>3143</v>
      </c>
      <c r="D1209" s="177">
        <v>138951</v>
      </c>
      <c r="E1209" s="20">
        <v>0</v>
      </c>
      <c r="F1209" s="72">
        <v>46965</v>
      </c>
      <c r="G1209" s="72">
        <v>2779</v>
      </c>
      <c r="H1209" s="20">
        <v>187</v>
      </c>
      <c r="I1209" s="89">
        <v>188882</v>
      </c>
    </row>
    <row r="1210" spans="1:9" ht="14.1" customHeight="1" x14ac:dyDescent="0.2">
      <c r="A1210" s="95">
        <v>3427</v>
      </c>
      <c r="B1210" s="160" t="s">
        <v>682</v>
      </c>
      <c r="C1210" s="66"/>
      <c r="D1210" s="183">
        <v>2398756</v>
      </c>
      <c r="E1210" s="44">
        <v>933</v>
      </c>
      <c r="F1210" s="44">
        <v>811095</v>
      </c>
      <c r="G1210" s="44">
        <v>47975</v>
      </c>
      <c r="H1210" s="44">
        <v>46558</v>
      </c>
      <c r="I1210" s="45">
        <v>3305317</v>
      </c>
    </row>
    <row r="1211" spans="1:9" ht="14.1" customHeight="1" x14ac:dyDescent="0.2">
      <c r="A1211" s="93">
        <v>5484</v>
      </c>
      <c r="B1211" s="161" t="s">
        <v>683</v>
      </c>
      <c r="C1211" s="64">
        <v>3111</v>
      </c>
      <c r="D1211" s="177">
        <v>632709</v>
      </c>
      <c r="E1211" s="20">
        <v>0</v>
      </c>
      <c r="F1211" s="72">
        <v>213856</v>
      </c>
      <c r="G1211" s="72">
        <v>12654</v>
      </c>
      <c r="H1211" s="20">
        <v>11291</v>
      </c>
      <c r="I1211" s="89">
        <v>870510</v>
      </c>
    </row>
    <row r="1212" spans="1:9" ht="14.1" customHeight="1" x14ac:dyDescent="0.2">
      <c r="A1212" s="93">
        <v>5484</v>
      </c>
      <c r="B1212" s="161" t="s">
        <v>683</v>
      </c>
      <c r="C1212" s="64">
        <v>3141</v>
      </c>
      <c r="D1212" s="177">
        <v>144442</v>
      </c>
      <c r="E1212" s="20">
        <v>0</v>
      </c>
      <c r="F1212" s="72">
        <v>48821</v>
      </c>
      <c r="G1212" s="72">
        <v>2889</v>
      </c>
      <c r="H1212" s="20">
        <v>925</v>
      </c>
      <c r="I1212" s="89">
        <v>197077</v>
      </c>
    </row>
    <row r="1213" spans="1:9" ht="14.1" customHeight="1" x14ac:dyDescent="0.2">
      <c r="A1213" s="95">
        <v>5484</v>
      </c>
      <c r="B1213" s="160" t="s">
        <v>684</v>
      </c>
      <c r="C1213" s="66"/>
      <c r="D1213" s="183">
        <v>777151</v>
      </c>
      <c r="E1213" s="44">
        <v>0</v>
      </c>
      <c r="F1213" s="44">
        <v>262677</v>
      </c>
      <c r="G1213" s="44">
        <v>15543</v>
      </c>
      <c r="H1213" s="44">
        <v>12216</v>
      </c>
      <c r="I1213" s="45">
        <v>1067587</v>
      </c>
    </row>
    <row r="1214" spans="1:9" ht="14.1" customHeight="1" x14ac:dyDescent="0.2">
      <c r="A1214" s="93">
        <v>5485</v>
      </c>
      <c r="B1214" s="138" t="s">
        <v>685</v>
      </c>
      <c r="C1214" s="28">
        <v>3117</v>
      </c>
      <c r="D1214" s="177">
        <v>724771</v>
      </c>
      <c r="E1214" s="20">
        <v>1030</v>
      </c>
      <c r="F1214" s="72">
        <v>245321</v>
      </c>
      <c r="G1214" s="72">
        <v>14495</v>
      </c>
      <c r="H1214" s="20">
        <v>30818</v>
      </c>
      <c r="I1214" s="89">
        <v>1016435</v>
      </c>
    </row>
    <row r="1215" spans="1:9" ht="14.1" customHeight="1" x14ac:dyDescent="0.2">
      <c r="A1215" s="94">
        <v>5485</v>
      </c>
      <c r="B1215" s="161" t="s">
        <v>685</v>
      </c>
      <c r="C1215" s="64">
        <v>3141</v>
      </c>
      <c r="D1215" s="177">
        <v>31705</v>
      </c>
      <c r="E1215" s="20">
        <v>0</v>
      </c>
      <c r="F1215" s="72">
        <v>10716</v>
      </c>
      <c r="G1215" s="72">
        <v>634</v>
      </c>
      <c r="H1215" s="20">
        <v>383</v>
      </c>
      <c r="I1215" s="89">
        <v>43438</v>
      </c>
    </row>
    <row r="1216" spans="1:9" ht="14.1" customHeight="1" x14ac:dyDescent="0.2">
      <c r="A1216" s="94">
        <v>5485</v>
      </c>
      <c r="B1216" s="138" t="s">
        <v>685</v>
      </c>
      <c r="C1216" s="28">
        <v>3143</v>
      </c>
      <c r="D1216" s="177">
        <v>80187</v>
      </c>
      <c r="E1216" s="20">
        <v>0</v>
      </c>
      <c r="F1216" s="72">
        <v>27103</v>
      </c>
      <c r="G1216" s="72">
        <v>1604</v>
      </c>
      <c r="H1216" s="20">
        <v>157</v>
      </c>
      <c r="I1216" s="89">
        <v>109051</v>
      </c>
    </row>
    <row r="1217" spans="1:9" ht="14.1" customHeight="1" x14ac:dyDescent="0.2">
      <c r="A1217" s="95">
        <v>5485</v>
      </c>
      <c r="B1217" s="162" t="s">
        <v>686</v>
      </c>
      <c r="C1217" s="67"/>
      <c r="D1217" s="183">
        <v>836663</v>
      </c>
      <c r="E1217" s="44">
        <v>1030</v>
      </c>
      <c r="F1217" s="44">
        <v>283140</v>
      </c>
      <c r="G1217" s="44">
        <v>16733</v>
      </c>
      <c r="H1217" s="44">
        <v>31358</v>
      </c>
      <c r="I1217" s="45">
        <v>1168924</v>
      </c>
    </row>
    <row r="1218" spans="1:9" ht="14.1" customHeight="1" x14ac:dyDescent="0.2">
      <c r="A1218" s="93">
        <v>5434</v>
      </c>
      <c r="B1218" s="161" t="s">
        <v>687</v>
      </c>
      <c r="C1218" s="64">
        <v>3111</v>
      </c>
      <c r="D1218" s="177">
        <v>408852</v>
      </c>
      <c r="E1218" s="20">
        <v>0</v>
      </c>
      <c r="F1218" s="72">
        <v>138192</v>
      </c>
      <c r="G1218" s="72">
        <v>8177</v>
      </c>
      <c r="H1218" s="20">
        <v>7869</v>
      </c>
      <c r="I1218" s="89">
        <v>563090</v>
      </c>
    </row>
    <row r="1219" spans="1:9" ht="14.1" customHeight="1" x14ac:dyDescent="0.2">
      <c r="A1219" s="93">
        <v>5434</v>
      </c>
      <c r="B1219" s="161" t="s">
        <v>687</v>
      </c>
      <c r="C1219" s="64">
        <v>3141</v>
      </c>
      <c r="D1219" s="177">
        <v>65646</v>
      </c>
      <c r="E1219" s="20">
        <v>0</v>
      </c>
      <c r="F1219" s="72">
        <v>22188</v>
      </c>
      <c r="G1219" s="72">
        <v>1313</v>
      </c>
      <c r="H1219" s="20">
        <v>320</v>
      </c>
      <c r="I1219" s="89">
        <v>89467</v>
      </c>
    </row>
    <row r="1220" spans="1:9" ht="14.1" customHeight="1" x14ac:dyDescent="0.2">
      <c r="A1220" s="95">
        <v>5434</v>
      </c>
      <c r="B1220" s="160" t="s">
        <v>688</v>
      </c>
      <c r="C1220" s="66"/>
      <c r="D1220" s="183">
        <v>474498</v>
      </c>
      <c r="E1220" s="44">
        <v>0</v>
      </c>
      <c r="F1220" s="44">
        <v>160380</v>
      </c>
      <c r="G1220" s="44">
        <v>9490</v>
      </c>
      <c r="H1220" s="44">
        <v>8189</v>
      </c>
      <c r="I1220" s="45">
        <v>652557</v>
      </c>
    </row>
    <row r="1221" spans="1:9" ht="14.1" customHeight="1" x14ac:dyDescent="0.2">
      <c r="A1221" s="93">
        <v>5433</v>
      </c>
      <c r="B1221" s="161" t="s">
        <v>689</v>
      </c>
      <c r="C1221" s="64">
        <v>3117</v>
      </c>
      <c r="D1221" s="177">
        <v>422328</v>
      </c>
      <c r="E1221" s="20">
        <v>0</v>
      </c>
      <c r="F1221" s="72">
        <v>142747</v>
      </c>
      <c r="G1221" s="72">
        <v>8447</v>
      </c>
      <c r="H1221" s="20">
        <v>9206</v>
      </c>
      <c r="I1221" s="89">
        <v>582728</v>
      </c>
    </row>
    <row r="1222" spans="1:9" ht="14.1" customHeight="1" x14ac:dyDescent="0.2">
      <c r="A1222" s="93">
        <v>5433</v>
      </c>
      <c r="B1222" s="161" t="s">
        <v>689</v>
      </c>
      <c r="C1222" s="64">
        <v>3141</v>
      </c>
      <c r="D1222" s="177">
        <v>48385</v>
      </c>
      <c r="E1222" s="20">
        <v>0</v>
      </c>
      <c r="F1222" s="72">
        <v>16354</v>
      </c>
      <c r="G1222" s="72">
        <v>968</v>
      </c>
      <c r="H1222" s="20">
        <v>312</v>
      </c>
      <c r="I1222" s="89">
        <v>66019</v>
      </c>
    </row>
    <row r="1223" spans="1:9" ht="14.1" customHeight="1" x14ac:dyDescent="0.2">
      <c r="A1223" s="94">
        <v>5433</v>
      </c>
      <c r="B1223" s="159" t="s">
        <v>689</v>
      </c>
      <c r="C1223" s="65">
        <v>3143</v>
      </c>
      <c r="D1223" s="177">
        <v>71997</v>
      </c>
      <c r="E1223" s="20">
        <v>0</v>
      </c>
      <c r="F1223" s="72">
        <v>24335</v>
      </c>
      <c r="G1223" s="72">
        <v>1440</v>
      </c>
      <c r="H1223" s="20">
        <v>128</v>
      </c>
      <c r="I1223" s="89">
        <v>97900</v>
      </c>
    </row>
    <row r="1224" spans="1:9" ht="14.1" customHeight="1" x14ac:dyDescent="0.2">
      <c r="A1224" s="95">
        <v>5433</v>
      </c>
      <c r="B1224" s="160" t="s">
        <v>690</v>
      </c>
      <c r="C1224" s="66"/>
      <c r="D1224" s="183">
        <v>542710</v>
      </c>
      <c r="E1224" s="44">
        <v>0</v>
      </c>
      <c r="F1224" s="44">
        <v>183436</v>
      </c>
      <c r="G1224" s="44">
        <v>10855</v>
      </c>
      <c r="H1224" s="44">
        <v>9646</v>
      </c>
      <c r="I1224" s="45">
        <v>746647</v>
      </c>
    </row>
    <row r="1225" spans="1:9" ht="14.1" customHeight="1" x14ac:dyDescent="0.2">
      <c r="A1225" s="93">
        <v>5486</v>
      </c>
      <c r="B1225" s="161" t="s">
        <v>691</v>
      </c>
      <c r="C1225" s="64">
        <v>3111</v>
      </c>
      <c r="D1225" s="177">
        <v>247956</v>
      </c>
      <c r="E1225" s="20">
        <v>0</v>
      </c>
      <c r="F1225" s="72">
        <v>83809</v>
      </c>
      <c r="G1225" s="72">
        <v>4959</v>
      </c>
      <c r="H1225" s="20">
        <v>2316</v>
      </c>
      <c r="I1225" s="89">
        <v>339040</v>
      </c>
    </row>
    <row r="1226" spans="1:9" ht="14.1" customHeight="1" x14ac:dyDescent="0.2">
      <c r="A1226" s="94">
        <v>5486</v>
      </c>
      <c r="B1226" s="161" t="s">
        <v>691</v>
      </c>
      <c r="C1226" s="64">
        <v>3141</v>
      </c>
      <c r="D1226" s="177">
        <v>44941</v>
      </c>
      <c r="E1226" s="20">
        <v>0</v>
      </c>
      <c r="F1226" s="72">
        <v>15190</v>
      </c>
      <c r="G1226" s="72">
        <v>899</v>
      </c>
      <c r="H1226" s="20">
        <v>189</v>
      </c>
      <c r="I1226" s="89">
        <v>61219</v>
      </c>
    </row>
    <row r="1227" spans="1:9" ht="14.1" customHeight="1" x14ac:dyDescent="0.2">
      <c r="A1227" s="95">
        <v>5486</v>
      </c>
      <c r="B1227" s="160" t="s">
        <v>692</v>
      </c>
      <c r="C1227" s="66"/>
      <c r="D1227" s="180">
        <v>292897</v>
      </c>
      <c r="E1227" s="34">
        <v>0</v>
      </c>
      <c r="F1227" s="34">
        <v>98999</v>
      </c>
      <c r="G1227" s="34">
        <v>5858</v>
      </c>
      <c r="H1227" s="34">
        <v>2505</v>
      </c>
      <c r="I1227" s="35">
        <v>400259</v>
      </c>
    </row>
    <row r="1228" spans="1:9" ht="14.1" customHeight="1" x14ac:dyDescent="0.2">
      <c r="A1228" s="93">
        <v>2440</v>
      </c>
      <c r="B1228" s="161" t="s">
        <v>693</v>
      </c>
      <c r="C1228" s="64">
        <v>3111</v>
      </c>
      <c r="D1228" s="177">
        <v>272990</v>
      </c>
      <c r="E1228" s="20">
        <v>0</v>
      </c>
      <c r="F1228" s="72">
        <v>92271</v>
      </c>
      <c r="G1228" s="72">
        <v>5460</v>
      </c>
      <c r="H1228" s="20">
        <v>2749</v>
      </c>
      <c r="I1228" s="89">
        <v>373470</v>
      </c>
    </row>
    <row r="1229" spans="1:9" ht="14.1" customHeight="1" x14ac:dyDescent="0.2">
      <c r="A1229" s="93">
        <v>2440</v>
      </c>
      <c r="B1229" s="161" t="s">
        <v>693</v>
      </c>
      <c r="C1229" s="64">
        <v>3141</v>
      </c>
      <c r="D1229" s="177">
        <v>56965</v>
      </c>
      <c r="E1229" s="20">
        <v>0</v>
      </c>
      <c r="F1229" s="72">
        <v>19254</v>
      </c>
      <c r="G1229" s="72">
        <v>1139</v>
      </c>
      <c r="H1229" s="20">
        <v>263</v>
      </c>
      <c r="I1229" s="89">
        <v>77621</v>
      </c>
    </row>
    <row r="1230" spans="1:9" ht="14.1" customHeight="1" x14ac:dyDescent="0.2">
      <c r="A1230" s="95">
        <v>2440</v>
      </c>
      <c r="B1230" s="160" t="s">
        <v>694</v>
      </c>
      <c r="C1230" s="66"/>
      <c r="D1230" s="180">
        <v>329955</v>
      </c>
      <c r="E1230" s="34">
        <v>0</v>
      </c>
      <c r="F1230" s="34">
        <v>111525</v>
      </c>
      <c r="G1230" s="34">
        <v>6599</v>
      </c>
      <c r="H1230" s="34">
        <v>3012</v>
      </c>
      <c r="I1230" s="35">
        <v>451091</v>
      </c>
    </row>
    <row r="1231" spans="1:9" ht="14.1" customHeight="1" x14ac:dyDescent="0.2">
      <c r="A1231" s="93">
        <v>2303</v>
      </c>
      <c r="B1231" s="161" t="s">
        <v>695</v>
      </c>
      <c r="C1231" s="64">
        <v>3111</v>
      </c>
      <c r="D1231" s="177">
        <v>347526</v>
      </c>
      <c r="E1231" s="20">
        <v>2333</v>
      </c>
      <c r="F1231" s="72">
        <v>118252</v>
      </c>
      <c r="G1231" s="72">
        <v>6951</v>
      </c>
      <c r="H1231" s="20">
        <v>9697</v>
      </c>
      <c r="I1231" s="89">
        <v>484759</v>
      </c>
    </row>
    <row r="1232" spans="1:9" ht="14.1" customHeight="1" x14ac:dyDescent="0.2">
      <c r="A1232" s="94">
        <v>2303</v>
      </c>
      <c r="B1232" s="161" t="s">
        <v>695</v>
      </c>
      <c r="C1232" s="64">
        <v>3117</v>
      </c>
      <c r="D1232" s="177">
        <v>455992</v>
      </c>
      <c r="E1232" s="20">
        <v>1867</v>
      </c>
      <c r="F1232" s="72">
        <v>154756</v>
      </c>
      <c r="G1232" s="72">
        <v>9120</v>
      </c>
      <c r="H1232" s="20">
        <v>9206</v>
      </c>
      <c r="I1232" s="89">
        <v>630941</v>
      </c>
    </row>
    <row r="1233" spans="1:9" ht="14.1" customHeight="1" x14ac:dyDescent="0.2">
      <c r="A1233" s="100">
        <v>2303</v>
      </c>
      <c r="B1233" s="167" t="s">
        <v>695</v>
      </c>
      <c r="C1233" s="70">
        <v>3141</v>
      </c>
      <c r="D1233" s="177">
        <v>101979</v>
      </c>
      <c r="E1233" s="20">
        <v>11667</v>
      </c>
      <c r="F1233" s="72">
        <v>38412</v>
      </c>
      <c r="G1233" s="72">
        <v>2040</v>
      </c>
      <c r="H1233" s="20">
        <v>649</v>
      </c>
      <c r="I1233" s="89">
        <v>154747</v>
      </c>
    </row>
    <row r="1234" spans="1:9" ht="14.1" customHeight="1" x14ac:dyDescent="0.2">
      <c r="A1234" s="94">
        <v>2303</v>
      </c>
      <c r="B1234" s="159" t="s">
        <v>695</v>
      </c>
      <c r="C1234" s="65">
        <v>3143</v>
      </c>
      <c r="D1234" s="177">
        <v>75196</v>
      </c>
      <c r="E1234" s="20">
        <v>0</v>
      </c>
      <c r="F1234" s="72">
        <v>25416</v>
      </c>
      <c r="G1234" s="72">
        <v>1504</v>
      </c>
      <c r="H1234" s="20">
        <v>106</v>
      </c>
      <c r="I1234" s="89">
        <v>102222</v>
      </c>
    </row>
    <row r="1235" spans="1:9" ht="14.1" customHeight="1" x14ac:dyDescent="0.2">
      <c r="A1235" s="95">
        <v>2303</v>
      </c>
      <c r="B1235" s="160" t="s">
        <v>696</v>
      </c>
      <c r="C1235" s="66"/>
      <c r="D1235" s="180">
        <v>980693</v>
      </c>
      <c r="E1235" s="34">
        <v>15867</v>
      </c>
      <c r="F1235" s="34">
        <v>336836</v>
      </c>
      <c r="G1235" s="34">
        <v>19615</v>
      </c>
      <c r="H1235" s="34">
        <v>19658</v>
      </c>
      <c r="I1235" s="35">
        <v>1372669</v>
      </c>
    </row>
    <row r="1236" spans="1:9" ht="14.1" customHeight="1" x14ac:dyDescent="0.2">
      <c r="A1236" s="93">
        <v>5437</v>
      </c>
      <c r="B1236" s="161" t="s">
        <v>697</v>
      </c>
      <c r="C1236" s="64">
        <v>3111</v>
      </c>
      <c r="D1236" s="177">
        <v>562704</v>
      </c>
      <c r="E1236" s="20">
        <v>0</v>
      </c>
      <c r="F1236" s="72">
        <v>190194</v>
      </c>
      <c r="G1236" s="72">
        <v>11254</v>
      </c>
      <c r="H1236" s="20">
        <v>12325</v>
      </c>
      <c r="I1236" s="89">
        <v>776477</v>
      </c>
    </row>
    <row r="1237" spans="1:9" ht="14.1" customHeight="1" x14ac:dyDescent="0.2">
      <c r="A1237" s="93">
        <v>5437</v>
      </c>
      <c r="B1237" s="161" t="s">
        <v>697</v>
      </c>
      <c r="C1237" s="64">
        <v>3141</v>
      </c>
      <c r="D1237" s="177">
        <v>146067</v>
      </c>
      <c r="E1237" s="20">
        <v>0</v>
      </c>
      <c r="F1237" s="72">
        <v>49371</v>
      </c>
      <c r="G1237" s="72">
        <v>2921</v>
      </c>
      <c r="H1237" s="20">
        <v>871</v>
      </c>
      <c r="I1237" s="89">
        <v>199230</v>
      </c>
    </row>
    <row r="1238" spans="1:9" ht="14.1" customHeight="1" x14ac:dyDescent="0.2">
      <c r="A1238" s="95">
        <v>5437</v>
      </c>
      <c r="B1238" s="160" t="s">
        <v>698</v>
      </c>
      <c r="C1238" s="66"/>
      <c r="D1238" s="180">
        <v>708771</v>
      </c>
      <c r="E1238" s="34">
        <v>0</v>
      </c>
      <c r="F1238" s="34">
        <v>239565</v>
      </c>
      <c r="G1238" s="34">
        <v>14175</v>
      </c>
      <c r="H1238" s="34">
        <v>13196</v>
      </c>
      <c r="I1238" s="35">
        <v>975707</v>
      </c>
    </row>
    <row r="1239" spans="1:9" ht="14.1" customHeight="1" x14ac:dyDescent="0.2">
      <c r="A1239" s="93">
        <v>5438</v>
      </c>
      <c r="B1239" s="138" t="s">
        <v>699</v>
      </c>
      <c r="C1239" s="28">
        <v>3117</v>
      </c>
      <c r="D1239" s="177">
        <v>492431</v>
      </c>
      <c r="E1239" s="20">
        <v>0</v>
      </c>
      <c r="F1239" s="72">
        <v>166442</v>
      </c>
      <c r="G1239" s="72">
        <v>9849</v>
      </c>
      <c r="H1239" s="20">
        <v>11628</v>
      </c>
      <c r="I1239" s="89">
        <v>680350</v>
      </c>
    </row>
    <row r="1240" spans="1:9" ht="14.1" customHeight="1" x14ac:dyDescent="0.2">
      <c r="A1240" s="94">
        <v>5438</v>
      </c>
      <c r="B1240" s="159" t="s">
        <v>699</v>
      </c>
      <c r="C1240" s="65">
        <v>3143</v>
      </c>
      <c r="D1240" s="177">
        <v>91855</v>
      </c>
      <c r="E1240" s="20">
        <v>0</v>
      </c>
      <c r="F1240" s="72">
        <v>31047</v>
      </c>
      <c r="G1240" s="72">
        <v>1837</v>
      </c>
      <c r="H1240" s="20">
        <v>123</v>
      </c>
      <c r="I1240" s="89">
        <v>124862</v>
      </c>
    </row>
    <row r="1241" spans="1:9" ht="14.1" customHeight="1" x14ac:dyDescent="0.2">
      <c r="A1241" s="95">
        <v>5438</v>
      </c>
      <c r="B1241" s="160" t="s">
        <v>700</v>
      </c>
      <c r="C1241" s="66"/>
      <c r="D1241" s="180">
        <v>584286</v>
      </c>
      <c r="E1241" s="34">
        <v>0</v>
      </c>
      <c r="F1241" s="34">
        <v>197489</v>
      </c>
      <c r="G1241" s="34">
        <v>11686</v>
      </c>
      <c r="H1241" s="34">
        <v>11751</v>
      </c>
      <c r="I1241" s="35">
        <v>805212</v>
      </c>
    </row>
    <row r="1242" spans="1:9" ht="14.1" customHeight="1" x14ac:dyDescent="0.2">
      <c r="A1242" s="93">
        <v>2441</v>
      </c>
      <c r="B1242" s="161" t="s">
        <v>701</v>
      </c>
      <c r="C1242" s="64">
        <v>3111</v>
      </c>
      <c r="D1242" s="177">
        <v>413148</v>
      </c>
      <c r="E1242" s="20">
        <v>0</v>
      </c>
      <c r="F1242" s="72">
        <v>139644</v>
      </c>
      <c r="G1242" s="72">
        <v>8263</v>
      </c>
      <c r="H1242" s="20">
        <v>5829</v>
      </c>
      <c r="I1242" s="89">
        <v>566884</v>
      </c>
    </row>
    <row r="1243" spans="1:9" ht="14.1" customHeight="1" x14ac:dyDescent="0.2">
      <c r="A1243" s="100">
        <v>2441</v>
      </c>
      <c r="B1243" s="167" t="s">
        <v>701</v>
      </c>
      <c r="C1243" s="70">
        <v>3141</v>
      </c>
      <c r="D1243" s="177">
        <v>74010</v>
      </c>
      <c r="E1243" s="20">
        <v>0</v>
      </c>
      <c r="F1243" s="72">
        <v>25015</v>
      </c>
      <c r="G1243" s="72">
        <v>1480</v>
      </c>
      <c r="H1243" s="20">
        <v>386</v>
      </c>
      <c r="I1243" s="89">
        <v>100891</v>
      </c>
    </row>
    <row r="1244" spans="1:9" ht="14.1" customHeight="1" x14ac:dyDescent="0.2">
      <c r="A1244" s="98">
        <v>2441</v>
      </c>
      <c r="B1244" s="165" t="s">
        <v>702</v>
      </c>
      <c r="C1244" s="69"/>
      <c r="D1244" s="180">
        <v>487158</v>
      </c>
      <c r="E1244" s="34">
        <v>0</v>
      </c>
      <c r="F1244" s="34">
        <v>164659</v>
      </c>
      <c r="G1244" s="34">
        <v>9743</v>
      </c>
      <c r="H1244" s="34">
        <v>6215</v>
      </c>
      <c r="I1244" s="35">
        <v>667775</v>
      </c>
    </row>
    <row r="1245" spans="1:9" ht="14.1" customHeight="1" x14ac:dyDescent="0.2">
      <c r="A1245" s="101">
        <v>2496</v>
      </c>
      <c r="B1245" s="161" t="s">
        <v>703</v>
      </c>
      <c r="C1245" s="64">
        <v>3117</v>
      </c>
      <c r="D1245" s="177">
        <v>710875</v>
      </c>
      <c r="E1245" s="20">
        <v>583</v>
      </c>
      <c r="F1245" s="72">
        <v>240473</v>
      </c>
      <c r="G1245" s="72">
        <v>14218</v>
      </c>
      <c r="H1245" s="20">
        <v>21718</v>
      </c>
      <c r="I1245" s="89">
        <v>987867</v>
      </c>
    </row>
    <row r="1246" spans="1:9" ht="14.1" customHeight="1" x14ac:dyDescent="0.2">
      <c r="A1246" s="93">
        <v>2496</v>
      </c>
      <c r="B1246" s="161" t="s">
        <v>703</v>
      </c>
      <c r="C1246" s="64">
        <v>3141</v>
      </c>
      <c r="D1246" s="177">
        <v>68067</v>
      </c>
      <c r="E1246" s="20">
        <v>0</v>
      </c>
      <c r="F1246" s="72">
        <v>23007</v>
      </c>
      <c r="G1246" s="72">
        <v>1361</v>
      </c>
      <c r="H1246" s="20">
        <v>477</v>
      </c>
      <c r="I1246" s="89">
        <v>92912</v>
      </c>
    </row>
    <row r="1247" spans="1:9" ht="14.1" customHeight="1" x14ac:dyDescent="0.2">
      <c r="A1247" s="94">
        <v>2496</v>
      </c>
      <c r="B1247" s="138" t="s">
        <v>703</v>
      </c>
      <c r="C1247" s="28">
        <v>3143</v>
      </c>
      <c r="D1247" s="177">
        <v>128485</v>
      </c>
      <c r="E1247" s="20">
        <v>0</v>
      </c>
      <c r="F1247" s="72">
        <v>43428</v>
      </c>
      <c r="G1247" s="72">
        <v>2570</v>
      </c>
      <c r="H1247" s="20">
        <v>196</v>
      </c>
      <c r="I1247" s="89">
        <v>174679</v>
      </c>
    </row>
    <row r="1248" spans="1:9" ht="14.1" customHeight="1" x14ac:dyDescent="0.2">
      <c r="A1248" s="95">
        <v>2496</v>
      </c>
      <c r="B1248" s="162" t="s">
        <v>704</v>
      </c>
      <c r="C1248" s="67"/>
      <c r="D1248" s="180">
        <v>907427</v>
      </c>
      <c r="E1248" s="34">
        <v>583</v>
      </c>
      <c r="F1248" s="34">
        <v>306908</v>
      </c>
      <c r="G1248" s="34">
        <v>18149</v>
      </c>
      <c r="H1248" s="34">
        <v>22391</v>
      </c>
      <c r="I1248" s="35">
        <v>1255458</v>
      </c>
    </row>
    <row r="1249" spans="1:9" ht="14.1" customHeight="1" x14ac:dyDescent="0.2">
      <c r="A1249" s="93">
        <v>5440</v>
      </c>
      <c r="B1249" s="161" t="s">
        <v>705</v>
      </c>
      <c r="C1249" s="64">
        <v>3111</v>
      </c>
      <c r="D1249" s="177">
        <v>402511</v>
      </c>
      <c r="E1249" s="20">
        <v>7117</v>
      </c>
      <c r="F1249" s="72">
        <v>138454</v>
      </c>
      <c r="G1249" s="72">
        <v>8050</v>
      </c>
      <c r="H1249" s="20">
        <v>10016</v>
      </c>
      <c r="I1249" s="89">
        <v>566148</v>
      </c>
    </row>
    <row r="1250" spans="1:9" ht="14.1" customHeight="1" x14ac:dyDescent="0.2">
      <c r="A1250" s="93">
        <v>5440</v>
      </c>
      <c r="B1250" s="161" t="s">
        <v>705</v>
      </c>
      <c r="C1250" s="64">
        <v>3141</v>
      </c>
      <c r="D1250" s="177">
        <v>29894</v>
      </c>
      <c r="E1250" s="20">
        <v>0</v>
      </c>
      <c r="F1250" s="72">
        <v>10104</v>
      </c>
      <c r="G1250" s="72">
        <v>598</v>
      </c>
      <c r="H1250" s="20">
        <v>247</v>
      </c>
      <c r="I1250" s="89">
        <v>40843</v>
      </c>
    </row>
    <row r="1251" spans="1:9" ht="14.1" customHeight="1" x14ac:dyDescent="0.2">
      <c r="A1251" s="95">
        <v>5440</v>
      </c>
      <c r="B1251" s="160" t="s">
        <v>706</v>
      </c>
      <c r="C1251" s="66"/>
      <c r="D1251" s="180">
        <v>432405</v>
      </c>
      <c r="E1251" s="34">
        <v>7117</v>
      </c>
      <c r="F1251" s="34">
        <v>148558</v>
      </c>
      <c r="G1251" s="34">
        <v>8648</v>
      </c>
      <c r="H1251" s="34">
        <v>10263</v>
      </c>
      <c r="I1251" s="35">
        <v>606991</v>
      </c>
    </row>
    <row r="1252" spans="1:9" ht="14.1" customHeight="1" x14ac:dyDescent="0.2">
      <c r="A1252" s="94">
        <v>5441</v>
      </c>
      <c r="B1252" s="138" t="s">
        <v>707</v>
      </c>
      <c r="C1252" s="28">
        <v>3113</v>
      </c>
      <c r="D1252" s="177">
        <v>1597723</v>
      </c>
      <c r="E1252" s="20">
        <v>4317</v>
      </c>
      <c r="F1252" s="72">
        <v>541490</v>
      </c>
      <c r="G1252" s="72">
        <v>31954</v>
      </c>
      <c r="H1252" s="20">
        <v>71154</v>
      </c>
      <c r="I1252" s="89">
        <v>2246638</v>
      </c>
    </row>
    <row r="1253" spans="1:9" ht="14.1" customHeight="1" x14ac:dyDescent="0.2">
      <c r="A1253" s="94">
        <v>5441</v>
      </c>
      <c r="B1253" s="161" t="s">
        <v>707</v>
      </c>
      <c r="C1253" s="64">
        <v>3141</v>
      </c>
      <c r="D1253" s="177">
        <v>172292</v>
      </c>
      <c r="E1253" s="20">
        <v>4620</v>
      </c>
      <c r="F1253" s="72">
        <v>59796</v>
      </c>
      <c r="G1253" s="72">
        <v>3446</v>
      </c>
      <c r="H1253" s="20">
        <v>1340</v>
      </c>
      <c r="I1253" s="89">
        <v>241494</v>
      </c>
    </row>
    <row r="1254" spans="1:9" ht="14.1" customHeight="1" x14ac:dyDescent="0.2">
      <c r="A1254" s="94">
        <v>5441</v>
      </c>
      <c r="B1254" s="159" t="s">
        <v>707</v>
      </c>
      <c r="C1254" s="65">
        <v>3143</v>
      </c>
      <c r="D1254" s="177">
        <v>133626</v>
      </c>
      <c r="E1254" s="20">
        <v>630</v>
      </c>
      <c r="F1254" s="72">
        <v>45379</v>
      </c>
      <c r="G1254" s="72">
        <v>2673</v>
      </c>
      <c r="H1254" s="20">
        <v>213</v>
      </c>
      <c r="I1254" s="89">
        <v>182521</v>
      </c>
    </row>
    <row r="1255" spans="1:9" ht="14.1" customHeight="1" x14ac:dyDescent="0.2">
      <c r="A1255" s="95">
        <v>5441</v>
      </c>
      <c r="B1255" s="160" t="s">
        <v>708</v>
      </c>
      <c r="C1255" s="66"/>
      <c r="D1255" s="180">
        <v>1903641</v>
      </c>
      <c r="E1255" s="34">
        <v>9567</v>
      </c>
      <c r="F1255" s="34">
        <v>646665</v>
      </c>
      <c r="G1255" s="34">
        <v>38073</v>
      </c>
      <c r="H1255" s="34">
        <v>72707</v>
      </c>
      <c r="I1255" s="35">
        <v>2670653</v>
      </c>
    </row>
    <row r="1256" spans="1:9" ht="14.1" customHeight="1" x14ac:dyDescent="0.2">
      <c r="A1256" s="93">
        <v>2306</v>
      </c>
      <c r="B1256" s="161" t="s">
        <v>709</v>
      </c>
      <c r="C1256" s="64">
        <v>3111</v>
      </c>
      <c r="D1256" s="177">
        <v>326497</v>
      </c>
      <c r="E1256" s="20">
        <v>0</v>
      </c>
      <c r="F1256" s="72">
        <v>110356</v>
      </c>
      <c r="G1256" s="72">
        <v>6530</v>
      </c>
      <c r="H1256" s="20">
        <v>3967</v>
      </c>
      <c r="I1256" s="89">
        <v>447350</v>
      </c>
    </row>
    <row r="1257" spans="1:9" ht="14.1" customHeight="1" x14ac:dyDescent="0.2">
      <c r="A1257" s="93">
        <v>2306</v>
      </c>
      <c r="B1257" s="161" t="s">
        <v>709</v>
      </c>
      <c r="C1257" s="64">
        <v>3117</v>
      </c>
      <c r="D1257" s="177">
        <v>383353</v>
      </c>
      <c r="E1257" s="20">
        <v>0</v>
      </c>
      <c r="F1257" s="72">
        <v>129573</v>
      </c>
      <c r="G1257" s="72">
        <v>7667</v>
      </c>
      <c r="H1257" s="20">
        <v>7268</v>
      </c>
      <c r="I1257" s="89">
        <v>527861</v>
      </c>
    </row>
    <row r="1258" spans="1:9" ht="14.1" customHeight="1" x14ac:dyDescent="0.2">
      <c r="A1258" s="94">
        <v>2306</v>
      </c>
      <c r="B1258" s="161" t="s">
        <v>709</v>
      </c>
      <c r="C1258" s="64">
        <v>3141</v>
      </c>
      <c r="D1258" s="177">
        <v>107532</v>
      </c>
      <c r="E1258" s="20">
        <v>0</v>
      </c>
      <c r="F1258" s="72">
        <v>36346</v>
      </c>
      <c r="G1258" s="72">
        <v>2151</v>
      </c>
      <c r="H1258" s="20">
        <v>575</v>
      </c>
      <c r="I1258" s="89">
        <v>146604</v>
      </c>
    </row>
    <row r="1259" spans="1:9" ht="14.1" customHeight="1" x14ac:dyDescent="0.2">
      <c r="A1259" s="94">
        <v>2306</v>
      </c>
      <c r="B1259" s="159" t="s">
        <v>709</v>
      </c>
      <c r="C1259" s="65">
        <v>3143</v>
      </c>
      <c r="D1259" s="177">
        <v>62236</v>
      </c>
      <c r="E1259" s="20">
        <v>0</v>
      </c>
      <c r="F1259" s="72">
        <v>21036</v>
      </c>
      <c r="G1259" s="72">
        <v>1245</v>
      </c>
      <c r="H1259" s="20">
        <v>64</v>
      </c>
      <c r="I1259" s="89">
        <v>84581</v>
      </c>
    </row>
    <row r="1260" spans="1:9" ht="14.1" customHeight="1" x14ac:dyDescent="0.2">
      <c r="A1260" s="95">
        <v>2306</v>
      </c>
      <c r="B1260" s="160" t="s">
        <v>710</v>
      </c>
      <c r="C1260" s="66"/>
      <c r="D1260" s="183">
        <v>879618</v>
      </c>
      <c r="E1260" s="44">
        <v>0</v>
      </c>
      <c r="F1260" s="44">
        <v>297311</v>
      </c>
      <c r="G1260" s="44">
        <v>17593</v>
      </c>
      <c r="H1260" s="44">
        <v>11874</v>
      </c>
      <c r="I1260" s="45">
        <v>1206396</v>
      </c>
    </row>
    <row r="1261" spans="1:9" ht="14.1" customHeight="1" x14ac:dyDescent="0.2">
      <c r="A1261" s="93">
        <v>2447</v>
      </c>
      <c r="B1261" s="138" t="s">
        <v>711</v>
      </c>
      <c r="C1261" s="28">
        <v>3117</v>
      </c>
      <c r="D1261" s="177">
        <v>447235</v>
      </c>
      <c r="E1261" s="20">
        <v>1400</v>
      </c>
      <c r="F1261" s="72">
        <v>151639</v>
      </c>
      <c r="G1261" s="72">
        <v>8945</v>
      </c>
      <c r="H1261" s="20">
        <v>11628</v>
      </c>
      <c r="I1261" s="89">
        <v>620847</v>
      </c>
    </row>
    <row r="1262" spans="1:9" ht="14.1" customHeight="1" x14ac:dyDescent="0.2">
      <c r="A1262" s="93">
        <v>2447</v>
      </c>
      <c r="B1262" s="138" t="s">
        <v>711</v>
      </c>
      <c r="C1262" s="28">
        <v>3141</v>
      </c>
      <c r="D1262" s="177">
        <v>20319</v>
      </c>
      <c r="E1262" s="20">
        <v>0</v>
      </c>
      <c r="F1262" s="72">
        <v>6868</v>
      </c>
      <c r="G1262" s="72">
        <v>406</v>
      </c>
      <c r="H1262" s="20">
        <v>215</v>
      </c>
      <c r="I1262" s="89">
        <v>27808</v>
      </c>
    </row>
    <row r="1263" spans="1:9" ht="14.1" customHeight="1" x14ac:dyDescent="0.2">
      <c r="A1263" s="94">
        <v>2447</v>
      </c>
      <c r="B1263" s="159" t="s">
        <v>711</v>
      </c>
      <c r="C1263" s="65">
        <v>3143</v>
      </c>
      <c r="D1263" s="177">
        <v>99640</v>
      </c>
      <c r="E1263" s="20">
        <v>0</v>
      </c>
      <c r="F1263" s="72">
        <v>33678</v>
      </c>
      <c r="G1263" s="72">
        <v>1993</v>
      </c>
      <c r="H1263" s="20">
        <v>128</v>
      </c>
      <c r="I1263" s="89">
        <v>135439</v>
      </c>
    </row>
    <row r="1264" spans="1:9" ht="14.1" customHeight="1" x14ac:dyDescent="0.2">
      <c r="A1264" s="95">
        <v>2447</v>
      </c>
      <c r="B1264" s="160" t="s">
        <v>712</v>
      </c>
      <c r="C1264" s="66"/>
      <c r="D1264" s="183">
        <v>567194</v>
      </c>
      <c r="E1264" s="44">
        <v>1400</v>
      </c>
      <c r="F1264" s="44">
        <v>192185</v>
      </c>
      <c r="G1264" s="44">
        <v>11344</v>
      </c>
      <c r="H1264" s="44">
        <v>11971</v>
      </c>
      <c r="I1264" s="45">
        <v>784094</v>
      </c>
    </row>
    <row r="1265" spans="1:9" ht="14.1" customHeight="1" x14ac:dyDescent="0.2">
      <c r="A1265" s="93">
        <v>5455</v>
      </c>
      <c r="B1265" s="161" t="s">
        <v>713</v>
      </c>
      <c r="C1265" s="64">
        <v>3111</v>
      </c>
      <c r="D1265" s="177">
        <v>326201</v>
      </c>
      <c r="E1265" s="20">
        <v>0</v>
      </c>
      <c r="F1265" s="72">
        <v>110256</v>
      </c>
      <c r="G1265" s="72">
        <v>6524</v>
      </c>
      <c r="H1265" s="20">
        <v>2231</v>
      </c>
      <c r="I1265" s="89">
        <v>445212</v>
      </c>
    </row>
    <row r="1266" spans="1:9" ht="14.1" customHeight="1" x14ac:dyDescent="0.2">
      <c r="A1266" s="93">
        <v>5455</v>
      </c>
      <c r="B1266" s="161" t="s">
        <v>713</v>
      </c>
      <c r="C1266" s="64">
        <v>3117</v>
      </c>
      <c r="D1266" s="177">
        <v>388251</v>
      </c>
      <c r="E1266" s="20">
        <v>0</v>
      </c>
      <c r="F1266" s="72">
        <v>131229</v>
      </c>
      <c r="G1266" s="72">
        <v>7765</v>
      </c>
      <c r="H1266" s="20">
        <v>7268</v>
      </c>
      <c r="I1266" s="89">
        <v>534513</v>
      </c>
    </row>
    <row r="1267" spans="1:9" ht="14.1" customHeight="1" x14ac:dyDescent="0.2">
      <c r="A1267" s="93">
        <v>5455</v>
      </c>
      <c r="B1267" s="161" t="s">
        <v>713</v>
      </c>
      <c r="C1267" s="64">
        <v>3141</v>
      </c>
      <c r="D1267" s="177">
        <v>101983</v>
      </c>
      <c r="E1267" s="20">
        <v>0</v>
      </c>
      <c r="F1267" s="72">
        <v>34470</v>
      </c>
      <c r="G1267" s="72">
        <v>2040</v>
      </c>
      <c r="H1267" s="20">
        <v>534</v>
      </c>
      <c r="I1267" s="89">
        <v>139027</v>
      </c>
    </row>
    <row r="1268" spans="1:9" ht="14.1" customHeight="1" x14ac:dyDescent="0.2">
      <c r="A1268" s="94">
        <v>5455</v>
      </c>
      <c r="B1268" s="138" t="s">
        <v>713</v>
      </c>
      <c r="C1268" s="28">
        <v>3143</v>
      </c>
      <c r="D1268" s="177">
        <v>53921</v>
      </c>
      <c r="E1268" s="20">
        <v>0</v>
      </c>
      <c r="F1268" s="72">
        <v>18225</v>
      </c>
      <c r="G1268" s="72">
        <v>1078</v>
      </c>
      <c r="H1268" s="20">
        <v>111</v>
      </c>
      <c r="I1268" s="89">
        <v>73335</v>
      </c>
    </row>
    <row r="1269" spans="1:9" ht="14.1" customHeight="1" x14ac:dyDescent="0.2">
      <c r="A1269" s="95">
        <v>5455</v>
      </c>
      <c r="B1269" s="162" t="s">
        <v>714</v>
      </c>
      <c r="C1269" s="67"/>
      <c r="D1269" s="180">
        <v>870356</v>
      </c>
      <c r="E1269" s="34">
        <v>0</v>
      </c>
      <c r="F1269" s="34">
        <v>294180</v>
      </c>
      <c r="G1269" s="34">
        <v>17407</v>
      </c>
      <c r="H1269" s="34">
        <v>10144</v>
      </c>
      <c r="I1269" s="35">
        <v>1192087</v>
      </c>
    </row>
    <row r="1270" spans="1:9" ht="14.1" customHeight="1" x14ac:dyDescent="0.2">
      <c r="A1270" s="93">
        <v>5470</v>
      </c>
      <c r="B1270" s="161" t="s">
        <v>715</v>
      </c>
      <c r="C1270" s="64">
        <v>3111</v>
      </c>
      <c r="D1270" s="177">
        <v>320455</v>
      </c>
      <c r="E1270" s="20">
        <v>0</v>
      </c>
      <c r="F1270" s="72">
        <v>108314</v>
      </c>
      <c r="G1270" s="72">
        <v>6409</v>
      </c>
      <c r="H1270" s="20">
        <v>1721</v>
      </c>
      <c r="I1270" s="89">
        <v>436899</v>
      </c>
    </row>
    <row r="1271" spans="1:9" ht="14.1" customHeight="1" x14ac:dyDescent="0.2">
      <c r="A1271" s="100">
        <v>5470</v>
      </c>
      <c r="B1271" s="167" t="s">
        <v>715</v>
      </c>
      <c r="C1271" s="70">
        <v>3117</v>
      </c>
      <c r="D1271" s="177">
        <v>705717</v>
      </c>
      <c r="E1271" s="20">
        <v>19250</v>
      </c>
      <c r="F1271" s="72">
        <v>245039</v>
      </c>
      <c r="G1271" s="72">
        <v>14114</v>
      </c>
      <c r="H1271" s="20">
        <v>19680</v>
      </c>
      <c r="I1271" s="89">
        <v>1003800</v>
      </c>
    </row>
    <row r="1272" spans="1:9" ht="14.1" customHeight="1" x14ac:dyDescent="0.2">
      <c r="A1272" s="94">
        <v>5470</v>
      </c>
      <c r="B1272" s="161" t="s">
        <v>715</v>
      </c>
      <c r="C1272" s="64">
        <v>3141</v>
      </c>
      <c r="D1272" s="177">
        <v>110859</v>
      </c>
      <c r="E1272" s="20">
        <v>0</v>
      </c>
      <c r="F1272" s="72">
        <v>37470</v>
      </c>
      <c r="G1272" s="72">
        <v>2217</v>
      </c>
      <c r="H1272" s="20">
        <v>771</v>
      </c>
      <c r="I1272" s="89">
        <v>151317</v>
      </c>
    </row>
    <row r="1273" spans="1:9" ht="14.1" customHeight="1" x14ac:dyDescent="0.2">
      <c r="A1273" s="94">
        <v>5470</v>
      </c>
      <c r="B1273" s="159" t="s">
        <v>715</v>
      </c>
      <c r="C1273" s="65">
        <v>3143</v>
      </c>
      <c r="D1273" s="177">
        <v>74800</v>
      </c>
      <c r="E1273" s="20">
        <v>0</v>
      </c>
      <c r="F1273" s="72">
        <v>25282</v>
      </c>
      <c r="G1273" s="72">
        <v>1496</v>
      </c>
      <c r="H1273" s="20">
        <v>140</v>
      </c>
      <c r="I1273" s="89">
        <v>101718</v>
      </c>
    </row>
    <row r="1274" spans="1:9" ht="14.1" customHeight="1" thickBot="1" x14ac:dyDescent="0.25">
      <c r="A1274" s="119">
        <v>5470</v>
      </c>
      <c r="B1274" s="168" t="s">
        <v>716</v>
      </c>
      <c r="C1274" s="215"/>
      <c r="D1274" s="185">
        <v>1211831</v>
      </c>
      <c r="E1274" s="50">
        <v>19250</v>
      </c>
      <c r="F1274" s="50">
        <v>416105</v>
      </c>
      <c r="G1274" s="50">
        <v>24236</v>
      </c>
      <c r="H1274" s="50">
        <v>22312</v>
      </c>
      <c r="I1274" s="51">
        <v>1693734</v>
      </c>
    </row>
    <row r="1275" spans="1:9" ht="14.1" customHeight="1" thickBot="1" x14ac:dyDescent="0.25">
      <c r="A1275" s="125"/>
      <c r="B1275" s="149" t="s">
        <v>717</v>
      </c>
      <c r="C1275" s="216"/>
      <c r="D1275" s="191">
        <v>51071496</v>
      </c>
      <c r="E1275" s="123">
        <v>249167</v>
      </c>
      <c r="F1275" s="123">
        <v>17346384</v>
      </c>
      <c r="G1275" s="123">
        <v>1021432</v>
      </c>
      <c r="H1275" s="123">
        <v>1185862</v>
      </c>
      <c r="I1275" s="124">
        <v>70874341</v>
      </c>
    </row>
    <row r="1277" spans="1:9" ht="14.1" customHeight="1" x14ac:dyDescent="0.2">
      <c r="A1277" s="219" t="s">
        <v>718</v>
      </c>
      <c r="B1277" s="217"/>
      <c r="C1277" s="217"/>
      <c r="D1277" s="218">
        <f>D1275+D1138+D1044+D934+D854+D652+D606+D543+D412+D329</f>
        <v>643474547</v>
      </c>
      <c r="E1277" s="218">
        <f t="shared" ref="E1277:I1277" si="203">E1275+E1138+E1044+E934+E854+E652+E606+E543+E412+E329</f>
        <v>2974828</v>
      </c>
      <c r="F1277" s="218">
        <f t="shared" si="203"/>
        <v>218499898</v>
      </c>
      <c r="G1277" s="218">
        <f t="shared" si="203"/>
        <v>12869504</v>
      </c>
      <c r="H1277" s="218">
        <f t="shared" si="203"/>
        <v>14244491</v>
      </c>
      <c r="I1277" s="218">
        <f t="shared" si="203"/>
        <v>892063268</v>
      </c>
    </row>
    <row r="1278" spans="1:9" ht="14.1" customHeight="1" x14ac:dyDescent="0.2">
      <c r="I1278" s="2">
        <f>SUM(D1277:H1277)</f>
        <v>892063268</v>
      </c>
    </row>
  </sheetData>
  <mergeCells count="1">
    <mergeCell ref="D5:I5"/>
  </mergeCells>
  <pageMargins left="0.39370078740157483" right="0.19685039370078741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leden-únor_2023</vt:lpstr>
      <vt:lpstr>'leden-únor_2023'!Názvy_tisku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2022-09-22T12:59:25Z</cp:lastPrinted>
  <dcterms:created xsi:type="dcterms:W3CDTF">2009-03-06T07:28:09Z</dcterms:created>
  <dcterms:modified xsi:type="dcterms:W3CDTF">2023-01-31T07:38:04Z</dcterms:modified>
</cp:coreProperties>
</file>